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satos\Downloads\"/>
    </mc:Choice>
  </mc:AlternateContent>
  <xr:revisionPtr revIDLastSave="0" documentId="13_ncr:1_{B3F95638-04F9-41F7-8851-C664371CA71E}" xr6:coauthVersionLast="47" xr6:coauthVersionMax="47" xr10:uidLastSave="{00000000-0000-0000-0000-000000000000}"/>
  <bookViews>
    <workbookView xWindow="-110" yWindow="-110" windowWidth="19420" windowHeight="11500" activeTab="1" xr2:uid="{00000000-000D-0000-FFFF-FFFF00000000}"/>
  </bookViews>
  <sheets>
    <sheet name="男子　申込一覧" sheetId="9" r:id="rId1"/>
    <sheet name="女子　申込一覧" sheetId="10" r:id="rId2"/>
    <sheet name="個票　自動入力されます" sheetId="8" r:id="rId3"/>
    <sheet name="Sheet1" sheetId="6" r:id="rId4"/>
  </sheets>
  <definedNames>
    <definedName name="_xlnm.Print_Area" localSheetId="2">'個票　自動入力されます'!$B$1:$K$19</definedName>
    <definedName name="_xlnm.Print_Area" localSheetId="1">'女子　申込一覧'!$A$1:$I$38</definedName>
    <definedName name="_xlnm.Print_Area" localSheetId="0">'男子　申込一覧'!$A$1:$I$38</definedName>
    <definedName name="北北海道">'個票　自動入力されます'!$N$14:$N$19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0" l="1"/>
  <c r="E36" i="10"/>
  <c r="F36" i="10" s="1"/>
  <c r="H35" i="10"/>
  <c r="H37" i="10" s="1"/>
  <c r="E35" i="10"/>
  <c r="E37" i="10" s="1"/>
  <c r="J19" i="8"/>
  <c r="J18" i="8"/>
  <c r="K19" i="8" s="1"/>
  <c r="K18" i="8" s="1"/>
  <c r="J17" i="8"/>
  <c r="J16" i="8"/>
  <c r="K17" i="8" s="1"/>
  <c r="K16" i="8" s="1"/>
  <c r="J15" i="8"/>
  <c r="J14" i="8"/>
  <c r="K15" i="8" s="1"/>
  <c r="K14" i="8" s="1"/>
  <c r="J13" i="8"/>
  <c r="J12" i="8"/>
  <c r="K13" i="8" s="1"/>
  <c r="K12" i="8" s="1"/>
  <c r="J11" i="8"/>
  <c r="J10" i="8"/>
  <c r="K11" i="8" s="1"/>
  <c r="K10" i="8" s="1"/>
  <c r="J9" i="8"/>
  <c r="J8" i="8"/>
  <c r="K9" i="8" s="1"/>
  <c r="K8" i="8" s="1"/>
  <c r="E19" i="8"/>
  <c r="E18" i="8"/>
  <c r="F19" i="8" s="1"/>
  <c r="F18" i="8" s="1"/>
  <c r="E17" i="8"/>
  <c r="E16" i="8"/>
  <c r="F17" i="8" s="1"/>
  <c r="F16" i="8" s="1"/>
  <c r="E15" i="8"/>
  <c r="E14" i="8"/>
  <c r="F15" i="8" s="1"/>
  <c r="F14" i="8" s="1"/>
  <c r="E13" i="8"/>
  <c r="E12" i="8"/>
  <c r="F13" i="8" s="1"/>
  <c r="F12" i="8" s="1"/>
  <c r="E11" i="8"/>
  <c r="E10" i="8"/>
  <c r="F11" i="8" s="1"/>
  <c r="F10" i="8" s="1"/>
  <c r="E9" i="8"/>
  <c r="E8" i="8"/>
  <c r="F9" i="8" s="1"/>
  <c r="F8" i="8" s="1"/>
  <c r="H36" i="9"/>
  <c r="E36" i="9"/>
  <c r="F36" i="9" s="1"/>
  <c r="H35" i="9"/>
  <c r="E35" i="9"/>
  <c r="F35" i="9" s="1"/>
  <c r="F35" i="10" l="1"/>
  <c r="F37" i="10" s="1"/>
  <c r="F37" i="9"/>
  <c r="H37" i="9"/>
  <c r="E37" i="9"/>
</calcChain>
</file>

<file path=xl/sharedStrings.xml><?xml version="1.0" encoding="utf-8"?>
<sst xmlns="http://schemas.openxmlformats.org/spreadsheetml/2006/main" count="240" uniqueCount="95">
  <si>
    <t>種目</t>
    <rPh sb="0" eb="2">
      <t>シュモク</t>
    </rPh>
    <phoneticPr fontId="2"/>
  </si>
  <si>
    <t>学年</t>
    <rPh sb="0" eb="2">
      <t>ガクネン</t>
    </rPh>
    <phoneticPr fontId="2"/>
  </si>
  <si>
    <t>氏名　　・　　　所属</t>
    <rPh sb="0" eb="2">
      <t>シメイ</t>
    </rPh>
    <rPh sb="8" eb="10">
      <t>ショゾク</t>
    </rPh>
    <phoneticPr fontId="2"/>
  </si>
  <si>
    <t>地区</t>
    <rPh sb="0" eb="2">
      <t>チク</t>
    </rPh>
    <phoneticPr fontId="2"/>
  </si>
  <si>
    <t>順位</t>
    <rPh sb="0" eb="2">
      <t>ジュンイ</t>
    </rPh>
    <phoneticPr fontId="2"/>
  </si>
  <si>
    <t>【参加申込集計表】</t>
  </si>
  <si>
    <t>参加人数</t>
    <rPh sb="0" eb="2">
      <t>サンカ</t>
    </rPh>
    <rPh sb="2" eb="4">
      <t>ニンズウ</t>
    </rPh>
    <phoneticPr fontId="2"/>
  </si>
  <si>
    <t>種　　　　目</t>
    <rPh sb="0" eb="1">
      <t>タネ</t>
    </rPh>
    <rPh sb="5" eb="6">
      <t>メ</t>
    </rPh>
    <phoneticPr fontId="2"/>
  </si>
  <si>
    <t>男　　　　子</t>
    <rPh sb="0" eb="1">
      <t>オトコ</t>
    </rPh>
    <rPh sb="5" eb="6">
      <t>コ</t>
    </rPh>
    <phoneticPr fontId="2"/>
  </si>
  <si>
    <t>合　　　　計</t>
    <rPh sb="0" eb="1">
      <t>ゴウ</t>
    </rPh>
    <rPh sb="5" eb="6">
      <t>ケイ</t>
    </rPh>
    <phoneticPr fontId="2"/>
  </si>
  <si>
    <t>参　加　料</t>
    <rPh sb="0" eb="1">
      <t>サン</t>
    </rPh>
    <rPh sb="2" eb="3">
      <t>カ</t>
    </rPh>
    <rPh sb="4" eb="5">
      <t>リョウ</t>
    </rPh>
    <phoneticPr fontId="2"/>
  </si>
  <si>
    <t>BS</t>
    <phoneticPr fontId="2"/>
  </si>
  <si>
    <t>ＢＳ</t>
    <phoneticPr fontId="2"/>
  </si>
  <si>
    <t>ＧＳ</t>
    <phoneticPr fontId="2"/>
  </si>
  <si>
    <t>兼ジュニア研修会【個票】</t>
    <rPh sb="0" eb="1">
      <t>ケン</t>
    </rPh>
    <rPh sb="5" eb="8">
      <t>ケンシュウカイ</t>
    </rPh>
    <rPh sb="9" eb="11">
      <t>コヒョウ</t>
    </rPh>
    <phoneticPr fontId="2"/>
  </si>
  <si>
    <t>兼ジュニア研修会【参加申込一覧表】</t>
    <rPh sb="0" eb="1">
      <t>ケン</t>
    </rPh>
    <rPh sb="5" eb="8">
      <t>ケンシュウカイ</t>
    </rPh>
    <rPh sb="9" eb="11">
      <t>サンカ</t>
    </rPh>
    <rPh sb="11" eb="13">
      <t>モウシコミ</t>
    </rPh>
    <rPh sb="13" eb="16">
      <t>イチランヒョウ</t>
    </rPh>
    <phoneticPr fontId="2"/>
  </si>
  <si>
    <t>研修会
の参加</t>
    <rPh sb="0" eb="3">
      <t>ケンシュウカイ</t>
    </rPh>
    <rPh sb="5" eb="7">
      <t>サンカ</t>
    </rPh>
    <phoneticPr fontId="2"/>
  </si>
  <si>
    <t>※記入例</t>
    <rPh sb="1" eb="3">
      <t>キニュウ</t>
    </rPh>
    <rPh sb="3" eb="4">
      <t>レイ</t>
    </rPh>
    <phoneticPr fontId="2"/>
  </si>
  <si>
    <t>※男子は黒字で、女子は赤字で記入してください。</t>
    <rPh sb="1" eb="3">
      <t>ダ</t>
    </rPh>
    <rPh sb="4" eb="6">
      <t>クロジ</t>
    </rPh>
    <rPh sb="8" eb="10">
      <t>ジ</t>
    </rPh>
    <rPh sb="11" eb="13">
      <t>アカジ</t>
    </rPh>
    <rPh sb="14" eb="16">
      <t>キニュウ</t>
    </rPh>
    <phoneticPr fontId="2"/>
  </si>
  <si>
    <t>男子（推薦）</t>
    <rPh sb="0" eb="1">
      <t>オトコ</t>
    </rPh>
    <rPh sb="1" eb="2">
      <t>コ</t>
    </rPh>
    <rPh sb="3" eb="4">
      <t>スイ</t>
    </rPh>
    <rPh sb="4" eb="5">
      <t>ススム</t>
    </rPh>
    <phoneticPr fontId="2"/>
  </si>
  <si>
    <t>函館</t>
    <rPh sb="0" eb="2">
      <t>ハコダテ</t>
    </rPh>
    <phoneticPr fontId="2"/>
  </si>
  <si>
    <t>引率者　氏名
（姓名間1文字空白）</t>
    <rPh sb="0" eb="3">
      <t>インソツシャ</t>
    </rPh>
    <rPh sb="4" eb="6">
      <t>シメイ</t>
    </rPh>
    <rPh sb="8" eb="10">
      <t>セイメイ</t>
    </rPh>
    <rPh sb="10" eb="11">
      <t>カン</t>
    </rPh>
    <rPh sb="12" eb="14">
      <t>モジ</t>
    </rPh>
    <rPh sb="14" eb="16">
      <t>クウハク</t>
    </rPh>
    <phoneticPr fontId="7"/>
  </si>
  <si>
    <t>保護者</t>
    <rPh sb="0" eb="3">
      <t>ホゴシャ</t>
    </rPh>
    <phoneticPr fontId="7"/>
  </si>
  <si>
    <t>クラブ指導者</t>
    <rPh sb="3" eb="6">
      <t>シドウシャ</t>
    </rPh>
    <phoneticPr fontId="7"/>
  </si>
  <si>
    <t>苫小牧</t>
  </si>
  <si>
    <t>函館</t>
  </si>
  <si>
    <t>室蘭</t>
  </si>
  <si>
    <t>小樽</t>
  </si>
  <si>
    <t>札幌</t>
  </si>
  <si>
    <t>南空知</t>
  </si>
  <si>
    <t>北空知</t>
  </si>
  <si>
    <t>旭川</t>
  </si>
  <si>
    <t>名寄</t>
  </si>
  <si>
    <t>北見</t>
  </si>
  <si>
    <t>十勝</t>
  </si>
  <si>
    <t>協会名</t>
    <rPh sb="0" eb="2">
      <t>キョウカイ</t>
    </rPh>
    <rPh sb="2" eb="3">
      <t>メイ</t>
    </rPh>
    <phoneticPr fontId="2"/>
  </si>
  <si>
    <t>地区協会</t>
    <rPh sb="0" eb="2">
      <t>チク</t>
    </rPh>
    <rPh sb="2" eb="4">
      <t>キョウカイ</t>
    </rPh>
    <phoneticPr fontId="7"/>
  </si>
  <si>
    <t>会長名</t>
    <rPh sb="0" eb="2">
      <t>カイチョウ</t>
    </rPh>
    <rPh sb="2" eb="3">
      <t>メイ</t>
    </rPh>
    <phoneticPr fontId="2"/>
  </si>
  <si>
    <t>印</t>
    <rPh sb="0" eb="1">
      <t>イン</t>
    </rPh>
    <phoneticPr fontId="7"/>
  </si>
  <si>
    <t>申込責任者</t>
    <phoneticPr fontId="2"/>
  </si>
  <si>
    <t>住所</t>
    <phoneticPr fontId="2"/>
  </si>
  <si>
    <t>外部指導者（コーチ）</t>
    <rPh sb="0" eb="2">
      <t>ガイブ</t>
    </rPh>
    <rPh sb="2" eb="5">
      <t>シドウシャ</t>
    </rPh>
    <phoneticPr fontId="7"/>
  </si>
  <si>
    <t>協会登録番号</t>
    <rPh sb="0" eb="2">
      <t>キョウカイ</t>
    </rPh>
    <rPh sb="2" eb="4">
      <t>トウロク</t>
    </rPh>
    <rPh sb="4" eb="6">
      <t>バンゴウ</t>
    </rPh>
    <phoneticPr fontId="7"/>
  </si>
  <si>
    <t>小６</t>
    <rPh sb="0" eb="1">
      <t>ショウ</t>
    </rPh>
    <phoneticPr fontId="7"/>
  </si>
  <si>
    <t>小５</t>
    <rPh sb="0" eb="1">
      <t>ショウ</t>
    </rPh>
    <phoneticPr fontId="7"/>
  </si>
  <si>
    <t>中２</t>
    <rPh sb="0" eb="1">
      <t>チュウ</t>
    </rPh>
    <phoneticPr fontId="7"/>
  </si>
  <si>
    <t>中１</t>
    <rPh sb="0" eb="1">
      <t>チュウ</t>
    </rPh>
    <phoneticPr fontId="7"/>
  </si>
  <si>
    <t>ふりがな</t>
    <phoneticPr fontId="7"/>
  </si>
  <si>
    <t>引率者　区分</t>
    <rPh sb="0" eb="3">
      <t>インソツシャ</t>
    </rPh>
    <rPh sb="4" eb="6">
      <t>クブン</t>
    </rPh>
    <phoneticPr fontId="7"/>
  </si>
  <si>
    <t>選手　氏名
（姓名間１文字空白）</t>
    <rPh sb="0" eb="2">
      <t>せんしゅ</t>
    </rPh>
    <rPh sb="3" eb="5">
      <t>しめい</t>
    </rPh>
    <rPh sb="7" eb="9">
      <t>せいめい</t>
    </rPh>
    <rPh sb="9" eb="10">
      <t>かん</t>
    </rPh>
    <rPh sb="11" eb="13">
      <t>もじ</t>
    </rPh>
    <rPh sb="13" eb="15">
      <t>くうはく</t>
    </rPh>
    <phoneticPr fontId="2" type="Hiragana"/>
  </si>
  <si>
    <t>回答
必須</t>
    <rPh sb="0" eb="2">
      <t>カイトウ</t>
    </rPh>
    <rPh sb="3" eb="5">
      <t>ヒッス</t>
    </rPh>
    <phoneticPr fontId="7"/>
  </si>
  <si>
    <t>研修会の参加</t>
    <rPh sb="0" eb="3">
      <t>ケンシュウカイ</t>
    </rPh>
    <rPh sb="4" eb="6">
      <t>サンカ</t>
    </rPh>
    <phoneticPr fontId="2"/>
  </si>
  <si>
    <t>推薦</t>
    <rPh sb="0" eb="2">
      <t>スイセン</t>
    </rPh>
    <phoneticPr fontId="7"/>
  </si>
  <si>
    <t>順位＊</t>
    <rPh sb="0" eb="2">
      <t>ジュンイ</t>
    </rPh>
    <phoneticPr fontId="2"/>
  </si>
  <si>
    <t>※各地区協会で行われた予選会の順位で記入してください。</t>
    <rPh sb="1" eb="2">
      <t>カク</t>
    </rPh>
    <rPh sb="2" eb="4">
      <t>チク</t>
    </rPh>
    <rPh sb="4" eb="6">
      <t>キ</t>
    </rPh>
    <rPh sb="7" eb="8">
      <t>オコナ</t>
    </rPh>
    <rPh sb="11" eb="14">
      <t>ヨセンカイ</t>
    </rPh>
    <rPh sb="15" eb="17">
      <t>ジュンイ</t>
    </rPh>
    <rPh sb="18" eb="20">
      <t>キニュウ</t>
    </rPh>
    <phoneticPr fontId="2"/>
  </si>
  <si>
    <t>学校／チーム　名</t>
    <rPh sb="7" eb="8">
      <t>メイ</t>
    </rPh>
    <phoneticPr fontId="2"/>
  </si>
  <si>
    <t>公認審判員資格</t>
    <rPh sb="0" eb="5">
      <t>コウニンシンパンイン</t>
    </rPh>
    <rPh sb="5" eb="7">
      <t>シカク</t>
    </rPh>
    <phoneticPr fontId="2"/>
  </si>
  <si>
    <t>引率をする選手氏名</t>
    <rPh sb="0" eb="2">
      <t>インソツ</t>
    </rPh>
    <rPh sb="5" eb="7">
      <t>センシュ</t>
    </rPh>
    <rPh sb="7" eb="9">
      <t>シメイ</t>
    </rPh>
    <phoneticPr fontId="2"/>
  </si>
  <si>
    <t>教諭</t>
    <rPh sb="0" eb="2">
      <t>キョウユ</t>
    </rPh>
    <phoneticPr fontId="7"/>
  </si>
  <si>
    <t>部活動指導員</t>
    <rPh sb="0" eb="3">
      <t>ブカツドウ</t>
    </rPh>
    <rPh sb="3" eb="6">
      <t>シドウイン</t>
    </rPh>
    <phoneticPr fontId="2"/>
  </si>
  <si>
    <t>資格なし</t>
    <rPh sb="0" eb="2">
      <t>シカク</t>
    </rPh>
    <phoneticPr fontId="2"/>
  </si>
  <si>
    <t>３級</t>
    <rPh sb="1" eb="2">
      <t>キュウ</t>
    </rPh>
    <phoneticPr fontId="2"/>
  </si>
  <si>
    <t>２級</t>
    <rPh sb="1" eb="2">
      <t>キュウ</t>
    </rPh>
    <phoneticPr fontId="2"/>
  </si>
  <si>
    <t>１級</t>
    <rPh sb="1" eb="2">
      <t>キュウ</t>
    </rPh>
    <phoneticPr fontId="2"/>
  </si>
  <si>
    <t>今年度中に取得見込</t>
    <rPh sb="0" eb="4">
      <t>コンネンドチュウ</t>
    </rPh>
    <rPh sb="5" eb="7">
      <t>シュトク</t>
    </rPh>
    <rPh sb="7" eb="9">
      <t>ミコミ</t>
    </rPh>
    <phoneticPr fontId="2"/>
  </si>
  <si>
    <t>生年月日（西暦）
例：2011/11/11</t>
    <rPh sb="0" eb="1">
      <t>ショウ</t>
    </rPh>
    <rPh sb="1" eb="2">
      <t>トシ</t>
    </rPh>
    <rPh sb="2" eb="3">
      <t>ツキ</t>
    </rPh>
    <rPh sb="3" eb="4">
      <t>ヒ</t>
    </rPh>
    <rPh sb="5" eb="7">
      <t>セイレキ</t>
    </rPh>
    <rPh sb="9" eb="10">
      <t>レイ</t>
    </rPh>
    <phoneticPr fontId="2"/>
  </si>
  <si>
    <t>大会引率者</t>
    <rPh sb="0" eb="2">
      <t>タイカイ</t>
    </rPh>
    <rPh sb="2" eb="5">
      <t>インソツシャ</t>
    </rPh>
    <phoneticPr fontId="2"/>
  </si>
  <si>
    <t>※大会引率者は選手1人につき２名まで登録できる。コーチ席には2名まで入ることができる。</t>
    <rPh sb="1" eb="3">
      <t>タイカイ</t>
    </rPh>
    <rPh sb="3" eb="6">
      <t>インソツシャ</t>
    </rPh>
    <rPh sb="7" eb="9">
      <t>センシュ</t>
    </rPh>
    <rPh sb="10" eb="11">
      <t>ニン</t>
    </rPh>
    <rPh sb="15" eb="16">
      <t>メイ</t>
    </rPh>
    <rPh sb="18" eb="20">
      <t>トウロク</t>
    </rPh>
    <rPh sb="27" eb="28">
      <t>セキ</t>
    </rPh>
    <rPh sb="31" eb="32">
      <t>メイ</t>
    </rPh>
    <rPh sb="34" eb="35">
      <t>ハイ</t>
    </rPh>
    <phoneticPr fontId="2"/>
  </si>
  <si>
    <t>参加</t>
    <rPh sb="0" eb="2">
      <t>サンカ</t>
    </rPh>
    <phoneticPr fontId="7"/>
  </si>
  <si>
    <t>不参加</t>
    <rPh sb="0" eb="3">
      <t>フサンカ</t>
    </rPh>
    <phoneticPr fontId="7"/>
  </si>
  <si>
    <t>※申込責任者は選手の氏名と参加申込数の確認を必ず行うこと</t>
    <rPh sb="7" eb="9">
      <t>センシュ</t>
    </rPh>
    <rPh sb="10" eb="12">
      <t>シメイ</t>
    </rPh>
    <rPh sb="22" eb="23">
      <t>カナラ</t>
    </rPh>
    <phoneticPr fontId="2"/>
  </si>
  <si>
    <t>※携帯電話の番号をご記入ください。</t>
    <rPh sb="1" eb="3">
      <t>ケイタイ</t>
    </rPh>
    <rPh sb="3" eb="5">
      <t>デンワ</t>
    </rPh>
    <rPh sb="6" eb="8">
      <t>バンゴウ</t>
    </rPh>
    <rPh sb="10" eb="12">
      <t>キニュウ</t>
    </rPh>
    <phoneticPr fontId="2"/>
  </si>
  <si>
    <t>電話番号※</t>
    <rPh sb="0" eb="2">
      <t>デンワ</t>
    </rPh>
    <rPh sb="2" eb="4">
      <t>バンゴウ</t>
    </rPh>
    <phoneticPr fontId="7"/>
  </si>
  <si>
    <t>女子　ジュニア新人</t>
    <rPh sb="0" eb="2">
      <t>ジョシ</t>
    </rPh>
    <rPh sb="7" eb="9">
      <t>シンジン</t>
    </rPh>
    <phoneticPr fontId="2"/>
  </si>
  <si>
    <t>男子　ジュニア新人</t>
    <rPh sb="0" eb="2">
      <t>ダンシ</t>
    </rPh>
    <rPh sb="7" eb="9">
      <t>シンジン</t>
    </rPh>
    <phoneticPr fontId="2"/>
  </si>
  <si>
    <t>氏名</t>
    <rPh sb="0" eb="2">
      <t>シメイ</t>
    </rPh>
    <phoneticPr fontId="2"/>
  </si>
  <si>
    <t>所属</t>
    <rPh sb="0" eb="2">
      <t>ショゾク</t>
    </rPh>
    <phoneticPr fontId="2"/>
  </si>
  <si>
    <t>北空知　太郎</t>
    <rPh sb="0" eb="1">
      <t>キタ</t>
    </rPh>
    <rPh sb="1" eb="3">
      <t>ソラチ</t>
    </rPh>
    <rPh sb="4" eb="6">
      <t>タロウ</t>
    </rPh>
    <phoneticPr fontId="2"/>
  </si>
  <si>
    <t>北空知中学校</t>
    <rPh sb="0" eb="1">
      <t>キタ</t>
    </rPh>
    <rPh sb="1" eb="3">
      <t>ソラチ</t>
    </rPh>
    <rPh sb="3" eb="6">
      <t>チュウガッコウ</t>
    </rPh>
    <phoneticPr fontId="2"/>
  </si>
  <si>
    <t>北空知</t>
    <rPh sb="0" eb="1">
      <t>キタ</t>
    </rPh>
    <rPh sb="1" eb="3">
      <t>ソラチ</t>
    </rPh>
    <phoneticPr fontId="2"/>
  </si>
  <si>
    <t>室蘭</t>
    <rPh sb="0" eb="2">
      <t>ムロラン</t>
    </rPh>
    <phoneticPr fontId="2"/>
  </si>
  <si>
    <t>苫小牧</t>
    <rPh sb="0" eb="3">
      <t>トマコマイ</t>
    </rPh>
    <phoneticPr fontId="2"/>
  </si>
  <si>
    <t>小樽</t>
    <rPh sb="0" eb="2">
      <t>オタル</t>
    </rPh>
    <phoneticPr fontId="2"/>
  </si>
  <si>
    <t>札幌</t>
    <rPh sb="0" eb="2">
      <t>サッポロ</t>
    </rPh>
    <phoneticPr fontId="2"/>
  </si>
  <si>
    <t>南空知</t>
    <rPh sb="0" eb="1">
      <t>ミナミ</t>
    </rPh>
    <rPh sb="1" eb="3">
      <t>ソラチ</t>
    </rPh>
    <phoneticPr fontId="2"/>
  </si>
  <si>
    <t>旭川</t>
    <rPh sb="0" eb="2">
      <t>アサヒカワ</t>
    </rPh>
    <phoneticPr fontId="2"/>
  </si>
  <si>
    <t>名寄</t>
    <rPh sb="0" eb="2">
      <t>ナヨロ</t>
    </rPh>
    <phoneticPr fontId="2"/>
  </si>
  <si>
    <t>北見</t>
    <rPh sb="0" eb="2">
      <t>キタミ</t>
    </rPh>
    <phoneticPr fontId="2"/>
  </si>
  <si>
    <t>十勝</t>
    <rPh sb="0" eb="2">
      <t>トカチ</t>
    </rPh>
    <phoneticPr fontId="2"/>
  </si>
  <si>
    <t>釧根</t>
    <rPh sb="0" eb="2">
      <t>センコン</t>
    </rPh>
    <phoneticPr fontId="2"/>
  </si>
  <si>
    <t>南北海道</t>
    <rPh sb="0" eb="1">
      <t>ミナミ</t>
    </rPh>
    <rPh sb="1" eb="4">
      <t>ホッカイドウ</t>
    </rPh>
    <phoneticPr fontId="2"/>
  </si>
  <si>
    <t>北北海道</t>
    <rPh sb="0" eb="1">
      <t>キタ</t>
    </rPh>
    <rPh sb="1" eb="4">
      <t>ホッカイドウ</t>
    </rPh>
    <phoneticPr fontId="2"/>
  </si>
  <si>
    <t>推薦</t>
    <rPh sb="0" eb="2">
      <t>スイセン</t>
    </rPh>
    <phoneticPr fontId="2"/>
  </si>
  <si>
    <t>3,000円ｘ</t>
    <rPh sb="5" eb="6">
      <t>エン</t>
    </rPh>
    <phoneticPr fontId="2"/>
  </si>
  <si>
    <t>第４３回全日本ジュニアバドミントン選手権大会ジュニア新人の部南北北海道予選会</t>
    <rPh sb="4" eb="5">
      <t>ゼン</t>
    </rPh>
    <rPh sb="26" eb="28">
      <t>シンジン</t>
    </rPh>
    <rPh sb="29" eb="30">
      <t>ブ</t>
    </rPh>
    <rPh sb="30" eb="32">
      <t>ナンボク</t>
    </rPh>
    <rPh sb="32" eb="35">
      <t>ホッカイドウ</t>
    </rPh>
    <rPh sb="35" eb="38">
      <t>ヨセンカイ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</si>
</sst>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
    <numFmt numFmtId="177" formatCode="#&quot;　人&quot;"/>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4"/>
      <name val="HGｺﾞｼｯｸE"/>
      <family val="3"/>
      <charset val="128"/>
    </font>
    <font>
      <sz val="11"/>
      <name val="ＭＳ 明朝"/>
      <family val="1"/>
      <charset val="128"/>
    </font>
    <font>
      <sz val="11"/>
      <name val="ＭＳ ゴシック"/>
      <family val="3"/>
      <charset val="128"/>
    </font>
    <font>
      <sz val="11"/>
      <color indexed="8"/>
      <name val="ＭＳ Ｐゴシック"/>
      <family val="3"/>
      <charset val="128"/>
    </font>
    <font>
      <sz val="6"/>
      <name val="游ゴシック"/>
      <family val="3"/>
      <charset val="128"/>
    </font>
    <font>
      <sz val="11"/>
      <name val="UD デジタル 教科書体 NP-R"/>
      <family val="1"/>
      <charset val="128"/>
    </font>
    <font>
      <b/>
      <sz val="14"/>
      <name val="UD デジタル 教科書体 NP-R"/>
      <family val="1"/>
      <charset val="128"/>
    </font>
    <font>
      <b/>
      <sz val="12"/>
      <name val="UD デジタル 教科書体 NP-R"/>
      <family val="1"/>
      <charset val="128"/>
    </font>
    <font>
      <sz val="10"/>
      <name val="UD デジタル 教科書体 NP-R"/>
      <family val="1"/>
      <charset val="128"/>
    </font>
    <font>
      <sz val="12"/>
      <name val="UD デジタル 教科書体 NP-R"/>
      <family val="1"/>
      <charset val="128"/>
    </font>
    <font>
      <sz val="14"/>
      <name val="UD デジタル 教科書体 NP-R"/>
      <family val="1"/>
      <charset val="128"/>
    </font>
    <font>
      <sz val="18"/>
      <name val="UD デジタル 教科書体 NP-R"/>
      <family val="1"/>
      <charset val="128"/>
    </font>
    <font>
      <sz val="11"/>
      <color indexed="8"/>
      <name val="UD デジタル 教科書体 NP-R"/>
      <family val="1"/>
      <charset val="128"/>
    </font>
    <font>
      <b/>
      <sz val="16"/>
      <color indexed="8"/>
      <name val="UD デジタル 教科書体 NP-R"/>
      <family val="1"/>
      <charset val="128"/>
    </font>
    <font>
      <b/>
      <sz val="12"/>
      <color indexed="8"/>
      <name val="UD デジタル 教科書体 NP-R"/>
      <family val="1"/>
      <charset val="128"/>
    </font>
    <font>
      <sz val="16"/>
      <color indexed="8"/>
      <name val="UD デジタル 教科書体 NP-R"/>
      <family val="1"/>
      <charset val="128"/>
    </font>
    <font>
      <sz val="12"/>
      <color indexed="8"/>
      <name val="UD デジタル 教科書体 NP-R"/>
      <family val="1"/>
      <charset val="128"/>
    </font>
    <font>
      <sz val="11"/>
      <color theme="1"/>
      <name val="游ゴシック"/>
      <family val="3"/>
      <charset val="128"/>
    </font>
    <font>
      <sz val="9"/>
      <color theme="1"/>
      <name val="UD デジタル 教科書体 NP-R"/>
      <family val="1"/>
      <charset val="128"/>
    </font>
    <font>
      <sz val="10"/>
      <color theme="1"/>
      <name val="UD デジタル 教科書体 NP-R"/>
      <family val="1"/>
      <charset val="128"/>
    </font>
    <font>
      <sz val="11"/>
      <color rgb="FFFF0000"/>
      <name val="UD デジタル 教科書体 NP-R"/>
      <family val="1"/>
      <charset val="128"/>
    </font>
    <font>
      <sz val="16"/>
      <color rgb="FFFF0000"/>
      <name val="UD デジタル 教科書体 NP-R"/>
      <family val="1"/>
      <charset val="128"/>
    </font>
    <font>
      <sz val="12"/>
      <color rgb="FFFF0000"/>
      <name val="UD デジタル 教科書体 NP-R"/>
      <family val="1"/>
      <charset val="128"/>
    </font>
    <font>
      <sz val="11"/>
      <color theme="1"/>
      <name val="UD デジタル 教科書体 NP-R"/>
      <family val="1"/>
      <charset val="128"/>
    </font>
    <font>
      <sz val="13"/>
      <name val="UD デジタル 教科書体 NP-B"/>
      <family val="1"/>
      <charset val="128"/>
    </font>
    <font>
      <sz val="14"/>
      <name val="UD デジタル 教科書体 NP-B"/>
      <family val="1"/>
      <charset val="128"/>
    </font>
  </fonts>
  <fills count="2">
    <fill>
      <patternFill patternType="none"/>
    </fill>
    <fill>
      <patternFill patternType="gray125"/>
    </fill>
  </fills>
  <borders count="5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hair">
        <color indexed="64"/>
      </left>
      <right style="thin">
        <color indexed="64"/>
      </right>
      <top style="medium">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0" fontId="1" fillId="0" borderId="0">
      <alignment vertical="center"/>
    </xf>
    <xf numFmtId="0" fontId="6" fillId="0" borderId="0">
      <alignment vertical="center"/>
    </xf>
    <xf numFmtId="0" fontId="1" fillId="0" borderId="0"/>
    <xf numFmtId="0" fontId="20" fillId="0" borderId="0">
      <alignment vertical="center"/>
    </xf>
  </cellStyleXfs>
  <cellXfs count="133">
    <xf numFmtId="0" fontId="0" fillId="0" borderId="0" xfId="0"/>
    <xf numFmtId="0" fontId="4" fillId="0" borderId="0" xfId="0" applyFont="1"/>
    <xf numFmtId="0" fontId="3" fillId="0" borderId="0" xfId="0" applyFont="1" applyAlignment="1">
      <alignment horizontal="center"/>
    </xf>
    <xf numFmtId="0" fontId="3"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vertical="center"/>
    </xf>
    <xf numFmtId="0" fontId="8" fillId="0" borderId="0" xfId="0" applyFont="1" applyAlignment="1">
      <alignment horizont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shrinkToFit="1"/>
    </xf>
    <xf numFmtId="0" fontId="22" fillId="0" borderId="5" xfId="4" applyFont="1" applyBorder="1" applyAlignment="1">
      <alignment horizontal="center" vertical="center" wrapText="1"/>
    </xf>
    <xf numFmtId="0" fontId="8" fillId="0" borderId="9" xfId="0" applyFont="1" applyBorder="1" applyAlignment="1">
      <alignment horizontal="center" vertical="center"/>
    </xf>
    <xf numFmtId="0" fontId="8" fillId="0" borderId="11" xfId="0" applyFont="1" applyBorder="1" applyAlignment="1">
      <alignment vertical="center"/>
    </xf>
    <xf numFmtId="49" fontId="11" fillId="0" borderId="11" xfId="4" applyNumberFormat="1" applyFont="1" applyBorder="1" applyAlignment="1">
      <alignment vertical="center" shrinkToFit="1"/>
    </xf>
    <xf numFmtId="0" fontId="11"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6" xfId="0" applyFont="1" applyBorder="1" applyAlignment="1">
      <alignment vertical="center"/>
    </xf>
    <xf numFmtId="49" fontId="11" fillId="0" borderId="16" xfId="4" applyNumberFormat="1" applyFont="1" applyBorder="1" applyAlignment="1">
      <alignment vertical="center" shrinkToFit="1"/>
    </xf>
    <xf numFmtId="0" fontId="11" fillId="0" borderId="18" xfId="0" applyFont="1" applyBorder="1" applyAlignment="1">
      <alignment horizontal="center" vertical="center" wrapText="1"/>
    </xf>
    <xf numFmtId="0" fontId="8" fillId="0" borderId="19" xfId="0" applyFont="1" applyBorder="1" applyAlignment="1">
      <alignment horizontal="center" vertical="center"/>
    </xf>
    <xf numFmtId="0" fontId="8" fillId="0" borderId="21" xfId="0" applyFont="1" applyBorder="1" applyAlignment="1">
      <alignment vertical="center"/>
    </xf>
    <xf numFmtId="0" fontId="23" fillId="0" borderId="11" xfId="0" applyFont="1" applyBorder="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0" fillId="0" borderId="0" xfId="0" applyFont="1" applyAlignment="1">
      <alignment vertical="center"/>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177" fontId="8" fillId="0" borderId="31" xfId="0" applyNumberFormat="1" applyFont="1" applyBorder="1" applyAlignment="1">
      <alignment vertical="center"/>
    </xf>
    <xf numFmtId="0" fontId="8" fillId="0" borderId="32" xfId="0" applyFont="1" applyBorder="1" applyAlignment="1">
      <alignment horizontal="center" vertical="center"/>
    </xf>
    <xf numFmtId="177" fontId="8" fillId="0" borderId="33" xfId="0" applyNumberFormat="1" applyFont="1" applyBorder="1" applyAlignment="1">
      <alignment vertical="center"/>
    </xf>
    <xf numFmtId="0" fontId="8" fillId="0" borderId="34" xfId="0" applyFont="1" applyBorder="1" applyAlignment="1">
      <alignment horizontal="center" vertical="center"/>
    </xf>
    <xf numFmtId="0" fontId="8" fillId="0" borderId="3" xfId="0" applyFont="1" applyBorder="1" applyAlignment="1">
      <alignment vertical="center"/>
    </xf>
    <xf numFmtId="0" fontId="8" fillId="0" borderId="20" xfId="0" applyFont="1" applyBorder="1" applyAlignment="1">
      <alignment horizontal="center" vertical="center"/>
    </xf>
    <xf numFmtId="177" fontId="8" fillId="0" borderId="35" xfId="0" applyNumberFormat="1" applyFont="1" applyBorder="1" applyAlignment="1">
      <alignmen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0" xfId="0" applyFont="1"/>
    <xf numFmtId="0" fontId="13" fillId="0" borderId="0" xfId="0" applyFont="1" applyAlignment="1">
      <alignment horizontal="center"/>
    </xf>
    <xf numFmtId="0" fontId="14" fillId="0" borderId="0" xfId="0" applyFont="1" applyAlignment="1">
      <alignment horizontal="center"/>
    </xf>
    <xf numFmtId="0" fontId="8" fillId="0" borderId="36" xfId="0" applyFont="1" applyBorder="1" applyAlignment="1">
      <alignment vertical="center"/>
    </xf>
    <xf numFmtId="0" fontId="12" fillId="0" borderId="36" xfId="0" applyFont="1" applyBorder="1" applyAlignment="1">
      <alignment horizontal="center" vertical="center"/>
    </xf>
    <xf numFmtId="0" fontId="16" fillId="0" borderId="38" xfId="0" applyFont="1" applyBorder="1" applyAlignment="1">
      <alignment horizontal="center" vertical="center"/>
    </xf>
    <xf numFmtId="0" fontId="15" fillId="0" borderId="37" xfId="0" applyFont="1" applyBorder="1" applyAlignment="1">
      <alignment horizontal="center" vertical="center"/>
    </xf>
    <xf numFmtId="0" fontId="17" fillId="0" borderId="39" xfId="0" applyFont="1" applyBorder="1" applyAlignment="1">
      <alignment horizontal="center" vertical="center"/>
    </xf>
    <xf numFmtId="0" fontId="17" fillId="0" borderId="11" xfId="0" applyFont="1" applyBorder="1" applyAlignment="1">
      <alignment horizontal="center" vertical="center"/>
    </xf>
    <xf numFmtId="0" fontId="15" fillId="0" borderId="0" xfId="0" applyFont="1"/>
    <xf numFmtId="0" fontId="8" fillId="0" borderId="36" xfId="0" applyFont="1" applyBorder="1" applyAlignment="1">
      <alignment horizontal="center" vertical="center"/>
    </xf>
    <xf numFmtId="0" fontId="18" fillId="0" borderId="38" xfId="0" applyFont="1" applyBorder="1" applyAlignment="1">
      <alignment horizontal="center" vertical="center"/>
    </xf>
    <xf numFmtId="0" fontId="24" fillId="0" borderId="38" xfId="0" applyFont="1" applyBorder="1" applyAlignment="1">
      <alignment horizontal="center" vertical="center"/>
    </xf>
    <xf numFmtId="0" fontId="19" fillId="0" borderId="11" xfId="0" applyFont="1" applyBorder="1" applyAlignment="1">
      <alignment horizontal="center" vertical="center"/>
    </xf>
    <xf numFmtId="0" fontId="25" fillId="0" borderId="11" xfId="0" applyFont="1" applyBorder="1" applyAlignment="1">
      <alignment horizontal="center" vertical="center"/>
    </xf>
    <xf numFmtId="0" fontId="23" fillId="0" borderId="38" xfId="0" applyFont="1" applyBorder="1" applyAlignment="1">
      <alignment horizontal="center" vertical="center"/>
    </xf>
    <xf numFmtId="0" fontId="8" fillId="0" borderId="4" xfId="0" applyFont="1" applyBorder="1" applyAlignment="1">
      <alignment vertical="center"/>
    </xf>
    <xf numFmtId="49" fontId="11" fillId="0" borderId="36" xfId="4" applyNumberFormat="1" applyFont="1" applyBorder="1" applyAlignment="1">
      <alignment vertical="center" shrinkToFit="1"/>
    </xf>
    <xf numFmtId="0" fontId="8" fillId="0" borderId="10" xfId="0" applyFont="1" applyBorder="1" applyAlignment="1">
      <alignment vertical="center"/>
    </xf>
    <xf numFmtId="0" fontId="8" fillId="0" borderId="15" xfId="0" applyFont="1" applyBorder="1" applyAlignment="1">
      <alignment vertical="center"/>
    </xf>
    <xf numFmtId="0" fontId="8" fillId="0" borderId="20" xfId="0" applyFont="1" applyBorder="1" applyAlignment="1">
      <alignment vertical="center"/>
    </xf>
    <xf numFmtId="14" fontId="8" fillId="0" borderId="10" xfId="0" applyNumberFormat="1" applyFont="1" applyBorder="1" applyAlignment="1">
      <alignment vertical="center"/>
    </xf>
    <xf numFmtId="0" fontId="8" fillId="0" borderId="7" xfId="0" applyFont="1" applyBorder="1" applyAlignment="1">
      <alignment horizontal="center" vertical="center" wrapText="1"/>
    </xf>
    <xf numFmtId="0" fontId="8" fillId="0" borderId="11" xfId="0" applyFont="1" applyBorder="1" applyAlignment="1">
      <alignment horizontal="center" vertical="center"/>
    </xf>
    <xf numFmtId="0" fontId="21" fillId="0" borderId="0" xfId="4" applyFont="1" applyAlignment="1">
      <alignment vertical="center" wrapText="1"/>
    </xf>
    <xf numFmtId="0" fontId="26" fillId="0" borderId="0" xfId="4" applyFont="1">
      <alignment vertical="center"/>
    </xf>
    <xf numFmtId="0" fontId="8" fillId="0" borderId="11" xfId="0" quotePrefix="1" applyFont="1" applyBorder="1" applyAlignment="1">
      <alignment vertical="center" shrinkToFit="1"/>
    </xf>
    <xf numFmtId="0" fontId="8" fillId="0" borderId="16" xfId="0" quotePrefix="1" applyFont="1" applyBorder="1" applyAlignment="1">
      <alignment vertical="center" shrinkToFit="1"/>
    </xf>
    <xf numFmtId="0" fontId="8" fillId="0" borderId="21" xfId="0" quotePrefix="1" applyFont="1" applyBorder="1" applyAlignment="1">
      <alignment vertical="center" shrinkToFit="1"/>
    </xf>
    <xf numFmtId="0" fontId="8" fillId="0" borderId="30" xfId="0" applyFont="1" applyBorder="1" applyAlignment="1">
      <alignment horizontal="center" vertical="center"/>
    </xf>
    <xf numFmtId="0" fontId="8" fillId="0" borderId="15" xfId="0" applyFont="1" applyBorder="1" applyAlignment="1">
      <alignment horizontal="center" vertical="center"/>
    </xf>
    <xf numFmtId="0" fontId="28" fillId="0" borderId="0" xfId="0" applyFont="1" applyAlignment="1">
      <alignment vertical="center"/>
    </xf>
    <xf numFmtId="0" fontId="11"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28" fillId="0" borderId="0" xfId="0" applyFont="1" applyAlignment="1">
      <alignment horizontal="left" vertical="center"/>
    </xf>
    <xf numFmtId="0" fontId="15" fillId="0" borderId="37" xfId="0" applyFont="1" applyBorder="1" applyAlignment="1">
      <alignment vertical="center"/>
    </xf>
    <xf numFmtId="0" fontId="15" fillId="0" borderId="11" xfId="0" applyFont="1" applyBorder="1" applyAlignment="1">
      <alignment vertical="center"/>
    </xf>
    <xf numFmtId="0" fontId="15" fillId="0" borderId="38" xfId="0" applyFont="1" applyBorder="1" applyAlignment="1">
      <alignment vertical="center"/>
    </xf>
    <xf numFmtId="0" fontId="15" fillId="0" borderId="38" xfId="0" applyFont="1" applyBorder="1" applyAlignment="1">
      <alignment horizontal="center" vertical="center"/>
    </xf>
    <xf numFmtId="0" fontId="23" fillId="0" borderId="38" xfId="0" applyFont="1" applyBorder="1" applyAlignment="1">
      <alignment vertical="center"/>
    </xf>
    <xf numFmtId="0" fontId="8" fillId="0" borderId="38" xfId="0" applyFont="1" applyBorder="1" applyAlignment="1">
      <alignment vertical="center"/>
    </xf>
    <xf numFmtId="0" fontId="8" fillId="0" borderId="38" xfId="0" applyFont="1" applyBorder="1" applyAlignment="1">
      <alignment horizontal="center" vertical="center"/>
    </xf>
    <xf numFmtId="0" fontId="23" fillId="0" borderId="11" xfId="0" applyFont="1" applyBorder="1" applyAlignment="1">
      <alignment horizontal="center" vertical="center"/>
    </xf>
    <xf numFmtId="0" fontId="8" fillId="0" borderId="8" xfId="0" applyFont="1" applyBorder="1" applyAlignment="1">
      <alignment horizontal="center"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22" xfId="0" applyFont="1" applyBorder="1" applyAlignment="1">
      <alignment vertical="center" wrapTex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11" fillId="0" borderId="54" xfId="0" applyFont="1" applyBorder="1" applyAlignment="1">
      <alignment horizontal="center" vertical="center" wrapText="1"/>
    </xf>
    <xf numFmtId="0" fontId="8" fillId="0" borderId="16" xfId="0" applyFont="1" applyBorder="1" applyAlignment="1">
      <alignment horizontal="center" vertical="center"/>
    </xf>
    <xf numFmtId="0" fontId="8" fillId="0" borderId="8" xfId="0" applyFont="1" applyBorder="1" applyAlignment="1">
      <alignment horizontal="center" vertical="center"/>
    </xf>
    <xf numFmtId="0" fontId="23" fillId="0" borderId="29" xfId="0" applyFont="1" applyBorder="1" applyAlignment="1">
      <alignment horizontal="right" vertical="center"/>
    </xf>
    <xf numFmtId="0" fontId="23" fillId="0" borderId="17" xfId="0" applyFont="1" applyBorder="1" applyAlignment="1">
      <alignment horizontal="right" vertical="center"/>
    </xf>
    <xf numFmtId="0" fontId="27"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vertical="center" wrapText="1"/>
    </xf>
    <xf numFmtId="176" fontId="8" fillId="0" borderId="17" xfId="0" applyNumberFormat="1" applyFont="1" applyBorder="1" applyAlignment="1">
      <alignment horizontal="right" vertical="center"/>
    </xf>
    <xf numFmtId="176" fontId="8" fillId="0" borderId="33" xfId="0" applyNumberFormat="1" applyFont="1" applyBorder="1" applyAlignment="1">
      <alignment horizontal="right" vertical="center"/>
    </xf>
    <xf numFmtId="176" fontId="8" fillId="0" borderId="29" xfId="0" applyNumberFormat="1" applyFont="1" applyBorder="1" applyAlignment="1">
      <alignment horizontal="right" vertical="center"/>
    </xf>
    <xf numFmtId="176" fontId="8" fillId="0" borderId="31" xfId="0" applyNumberFormat="1" applyFont="1" applyBorder="1" applyAlignment="1">
      <alignment horizontal="right" vertical="center"/>
    </xf>
    <xf numFmtId="176" fontId="8" fillId="0" borderId="44" xfId="0" applyNumberFormat="1" applyFont="1" applyBorder="1" applyAlignment="1">
      <alignment horizontal="right" vertical="center"/>
    </xf>
    <xf numFmtId="176" fontId="8" fillId="0" borderId="45" xfId="0" applyNumberFormat="1" applyFont="1" applyBorder="1" applyAlignment="1">
      <alignment horizontal="righ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27" fillId="0" borderId="0" xfId="0" applyFont="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center" vertical="center" wrapText="1"/>
    </xf>
  </cellXfs>
  <cellStyles count="8">
    <cellStyle name="桁区切り 2" xfId="1" xr:uid="{00000000-0005-0000-0000-000000000000}"/>
    <cellStyle name="桁区切り 3"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3 2" xfId="6" xr:uid="{00000000-0005-0000-0000-000006000000}"/>
    <cellStyle name="標準 4" xfId="7" xr:uid="{00000000-0005-0000-0000-000007000000}"/>
  </cellStyles>
  <dxfs count="4">
    <dxf>
      <fill>
        <patternFill>
          <bgColor theme="5"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276225</xdr:colOff>
      <xdr:row>3</xdr:row>
      <xdr:rowOff>200026</xdr:rowOff>
    </xdr:from>
    <xdr:to>
      <xdr:col>10</xdr:col>
      <xdr:colOff>371475</xdr:colOff>
      <xdr:row>6</xdr:row>
      <xdr:rowOff>0</xdr:rowOff>
    </xdr:to>
    <xdr:sp macro="" textlink="">
      <xdr:nvSpPr>
        <xdr:cNvPr id="2" name="メモ 1">
          <a:extLst>
            <a:ext uri="{FF2B5EF4-FFF2-40B4-BE49-F238E27FC236}">
              <a16:creationId xmlns:a16="http://schemas.microsoft.com/office/drawing/2014/main" id="{82690E14-D3E6-4AE5-8E8C-2C473BB6DE84}"/>
            </a:ext>
          </a:extLst>
        </xdr:cNvPr>
        <xdr:cNvSpPr/>
      </xdr:nvSpPr>
      <xdr:spPr>
        <a:xfrm>
          <a:off x="4105275" y="962026"/>
          <a:ext cx="3105150" cy="942974"/>
        </a:xfrm>
        <a:prstGeom prst="foldedCorner">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a:solidFill>
                <a:schemeClr val="tx1"/>
              </a:solidFill>
              <a:latin typeface="UD デジタル 教科書体 NP-R" panose="02020400000000000000" pitchFamily="18" charset="-128"/>
              <a:ea typeface="UD デジタル 教科書体 NP-R" panose="02020400000000000000" pitchFamily="18" charset="-128"/>
            </a:rPr>
            <a:t>　申込一覧の内容が自動で入力されます。</a:t>
          </a:r>
          <a:endParaRPr kumimoji="1" lang="en-US" altLang="ja-JP" sz="1200">
            <a:solidFill>
              <a:schemeClr val="tx1"/>
            </a:solidFill>
            <a:latin typeface="UD デジタル 教科書体 NP-R" panose="02020400000000000000" pitchFamily="18" charset="-128"/>
            <a:ea typeface="UD デジタル 教科書体 NP-R" panose="02020400000000000000" pitchFamily="18" charset="-128"/>
          </a:endParaRPr>
        </a:p>
        <a:p>
          <a:pPr algn="l">
            <a:lnSpc>
              <a:spcPts val="1500"/>
            </a:lnSpc>
          </a:pPr>
          <a:r>
            <a:rPr kumimoji="1" lang="ja-JP" altLang="en-US" sz="1200">
              <a:solidFill>
                <a:schemeClr val="tx1"/>
              </a:solidFill>
              <a:latin typeface="UD デジタル 教科書体 NP-R" panose="02020400000000000000" pitchFamily="18" charset="-128"/>
              <a:ea typeface="UD デジタル 教科書体 NP-R" panose="02020400000000000000" pitchFamily="18" charset="-128"/>
            </a:rPr>
            <a:t>　念のため、必ず確認をするようにお願いします。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workbookViewId="0">
      <selection activeCell="B4" sqref="B4"/>
    </sheetView>
  </sheetViews>
  <sheetFormatPr defaultColWidth="9" defaultRowHeight="14.5" x14ac:dyDescent="0.2"/>
  <cols>
    <col min="1" max="1" width="10.08984375" style="5" customWidth="1"/>
    <col min="2" max="2" width="19.7265625" style="4" customWidth="1"/>
    <col min="3" max="3" width="17.36328125" style="4" customWidth="1"/>
    <col min="4" max="4" width="17.90625" style="4" customWidth="1"/>
    <col min="5" max="5" width="7.7265625" style="4" customWidth="1"/>
    <col min="6" max="7" width="10.36328125" style="4" customWidth="1"/>
    <col min="8" max="8" width="18.90625" style="4" customWidth="1"/>
    <col min="9" max="10" width="8.7265625" style="4" customWidth="1"/>
    <col min="11" max="11" width="22.7265625" style="4" bestFit="1" customWidth="1"/>
    <col min="12" max="16384" width="9" style="4"/>
  </cols>
  <sheetData>
    <row r="1" spans="1:15" ht="22.5" customHeight="1" x14ac:dyDescent="0.2">
      <c r="A1" s="121" t="s">
        <v>94</v>
      </c>
      <c r="B1" s="121"/>
      <c r="C1" s="121"/>
      <c r="D1" s="121"/>
      <c r="E1" s="121"/>
      <c r="F1" s="121"/>
      <c r="G1" s="121"/>
      <c r="H1" s="121"/>
      <c r="I1" s="121"/>
      <c r="J1" s="102"/>
    </row>
    <row r="2" spans="1:15" ht="21" customHeight="1" x14ac:dyDescent="0.2">
      <c r="A2" s="121" t="s">
        <v>15</v>
      </c>
      <c r="B2" s="121"/>
      <c r="C2" s="121"/>
      <c r="D2" s="121"/>
      <c r="E2" s="121"/>
      <c r="F2" s="121"/>
      <c r="G2" s="121"/>
      <c r="H2" s="121"/>
      <c r="I2" s="121"/>
      <c r="J2" s="102"/>
    </row>
    <row r="3" spans="1:15" ht="18.5" x14ac:dyDescent="0.2">
      <c r="B3" s="6"/>
      <c r="C3" s="6"/>
      <c r="D3" s="6"/>
      <c r="E3" s="6"/>
      <c r="F3" s="6"/>
      <c r="G3" s="6"/>
      <c r="H3" s="6"/>
      <c r="I3" s="6"/>
      <c r="J3" s="6"/>
    </row>
    <row r="4" spans="1:15" ht="24" customHeight="1" x14ac:dyDescent="0.2">
      <c r="A4" s="7" t="s">
        <v>35</v>
      </c>
      <c r="B4" s="8"/>
      <c r="C4" s="40" t="s">
        <v>36</v>
      </c>
      <c r="D4" s="7" t="s">
        <v>37</v>
      </c>
      <c r="E4" s="130"/>
      <c r="F4" s="130"/>
      <c r="G4" s="5" t="s">
        <v>38</v>
      </c>
    </row>
    <row r="5" spans="1:15" ht="24" customHeight="1" x14ac:dyDescent="0.2">
      <c r="A5" s="7" t="s">
        <v>39</v>
      </c>
      <c r="B5" s="7"/>
      <c r="C5" s="7" t="s">
        <v>72</v>
      </c>
      <c r="D5" s="7"/>
      <c r="E5" s="4" t="s">
        <v>71</v>
      </c>
      <c r="F5" s="5"/>
    </row>
    <row r="6" spans="1:15" ht="27.75" customHeight="1" x14ac:dyDescent="0.2">
      <c r="A6" s="9" t="s">
        <v>40</v>
      </c>
      <c r="B6" s="131"/>
      <c r="C6" s="131"/>
      <c r="D6" s="131"/>
      <c r="K6" s="4" t="s">
        <v>58</v>
      </c>
      <c r="L6" s="4" t="s">
        <v>25</v>
      </c>
      <c r="M6" s="4" t="s">
        <v>45</v>
      </c>
      <c r="N6" s="4" t="s">
        <v>68</v>
      </c>
      <c r="O6" s="4" t="s">
        <v>60</v>
      </c>
    </row>
    <row r="7" spans="1:15" ht="18" customHeight="1" x14ac:dyDescent="0.2">
      <c r="A7" s="4"/>
      <c r="K7" s="4" t="s">
        <v>59</v>
      </c>
      <c r="L7" s="4" t="s">
        <v>26</v>
      </c>
      <c r="M7" s="4" t="s">
        <v>46</v>
      </c>
      <c r="N7" s="4" t="s">
        <v>69</v>
      </c>
      <c r="O7" s="4" t="s">
        <v>64</v>
      </c>
    </row>
    <row r="8" spans="1:15" ht="28.5" customHeight="1" x14ac:dyDescent="0.2">
      <c r="B8" s="6"/>
      <c r="C8" s="6"/>
      <c r="D8" s="6"/>
      <c r="E8" s="6"/>
      <c r="F8" s="6"/>
      <c r="G8" s="6"/>
      <c r="H8" s="6"/>
      <c r="I8" s="6"/>
      <c r="J8" s="6"/>
      <c r="K8" s="4" t="s">
        <v>41</v>
      </c>
      <c r="L8" s="4" t="s">
        <v>24</v>
      </c>
      <c r="M8" s="4" t="s">
        <v>43</v>
      </c>
      <c r="O8" s="4" t="s">
        <v>61</v>
      </c>
    </row>
    <row r="9" spans="1:15" ht="29.25" customHeight="1" thickBot="1" x14ac:dyDescent="0.4">
      <c r="A9" s="72" t="s">
        <v>0</v>
      </c>
      <c r="B9" s="82" t="s">
        <v>74</v>
      </c>
      <c r="D9" s="4" t="s">
        <v>54</v>
      </c>
      <c r="I9" s="10" t="s">
        <v>50</v>
      </c>
      <c r="J9" s="10"/>
      <c r="K9" s="4" t="s">
        <v>23</v>
      </c>
      <c r="L9" s="4" t="s">
        <v>27</v>
      </c>
      <c r="M9" s="4" t="s">
        <v>44</v>
      </c>
      <c r="O9" s="4" t="s">
        <v>62</v>
      </c>
    </row>
    <row r="10" spans="1:15" ht="32.25" customHeight="1" thickBot="1" x14ac:dyDescent="0.25">
      <c r="A10" s="57" t="s">
        <v>53</v>
      </c>
      <c r="B10" s="73" t="s">
        <v>49</v>
      </c>
      <c r="C10" s="78" t="s">
        <v>47</v>
      </c>
      <c r="D10" s="13" t="s">
        <v>55</v>
      </c>
      <c r="E10" s="12" t="s">
        <v>1</v>
      </c>
      <c r="F10" s="113" t="s">
        <v>42</v>
      </c>
      <c r="G10" s="114"/>
      <c r="H10" s="63" t="s">
        <v>65</v>
      </c>
      <c r="I10" s="91" t="s">
        <v>16</v>
      </c>
      <c r="J10" s="103"/>
      <c r="K10" s="4" t="s">
        <v>22</v>
      </c>
      <c r="L10" s="4" t="s">
        <v>28</v>
      </c>
      <c r="O10" s="4" t="s">
        <v>63</v>
      </c>
    </row>
    <row r="11" spans="1:15" ht="21" customHeight="1" thickTop="1" x14ac:dyDescent="0.2">
      <c r="A11" s="15">
        <v>1</v>
      </c>
      <c r="B11" s="74"/>
      <c r="C11" s="79"/>
      <c r="D11" s="67"/>
      <c r="E11" s="16"/>
      <c r="F11" s="128"/>
      <c r="G11" s="129"/>
      <c r="H11" s="62"/>
      <c r="I11" s="92"/>
      <c r="J11" s="104"/>
      <c r="L11" s="4" t="s">
        <v>29</v>
      </c>
    </row>
    <row r="12" spans="1:15" ht="21" customHeight="1" x14ac:dyDescent="0.2">
      <c r="A12" s="15">
        <v>2</v>
      </c>
      <c r="B12" s="75"/>
      <c r="C12" s="79"/>
      <c r="D12" s="67"/>
      <c r="E12" s="16"/>
      <c r="F12" s="126"/>
      <c r="G12" s="127"/>
      <c r="H12" s="59"/>
      <c r="I12" s="92"/>
      <c r="J12" s="104"/>
      <c r="L12" s="4" t="s">
        <v>30</v>
      </c>
    </row>
    <row r="13" spans="1:15" ht="21" customHeight="1" x14ac:dyDescent="0.2">
      <c r="A13" s="15">
        <v>3</v>
      </c>
      <c r="B13" s="75"/>
      <c r="C13" s="79"/>
      <c r="D13" s="67"/>
      <c r="E13" s="16"/>
      <c r="F13" s="126"/>
      <c r="G13" s="127"/>
      <c r="H13" s="59"/>
      <c r="I13" s="92"/>
      <c r="J13" s="104"/>
      <c r="L13" s="4" t="s">
        <v>31</v>
      </c>
    </row>
    <row r="14" spans="1:15" ht="21" customHeight="1" thickBot="1" x14ac:dyDescent="0.25">
      <c r="A14" s="19">
        <v>4</v>
      </c>
      <c r="B14" s="76"/>
      <c r="C14" s="80"/>
      <c r="D14" s="68"/>
      <c r="E14" s="20"/>
      <c r="F14" s="122"/>
      <c r="G14" s="123"/>
      <c r="H14" s="60"/>
      <c r="I14" s="93"/>
      <c r="J14" s="104"/>
      <c r="L14" s="4" t="s">
        <v>32</v>
      </c>
    </row>
    <row r="15" spans="1:15" ht="21" customHeight="1" x14ac:dyDescent="0.2">
      <c r="A15" s="15" t="s">
        <v>52</v>
      </c>
      <c r="B15" s="74"/>
      <c r="C15" s="79"/>
      <c r="D15" s="67"/>
      <c r="E15" s="16"/>
      <c r="F15" s="124"/>
      <c r="G15" s="125"/>
      <c r="H15" s="59"/>
      <c r="I15" s="92"/>
      <c r="J15" s="104"/>
      <c r="L15" s="4" t="s">
        <v>33</v>
      </c>
    </row>
    <row r="16" spans="1:15" ht="21" customHeight="1" thickBot="1" x14ac:dyDescent="0.25">
      <c r="A16" s="23" t="s">
        <v>52</v>
      </c>
      <c r="B16" s="77"/>
      <c r="C16" s="81"/>
      <c r="D16" s="69"/>
      <c r="E16" s="24"/>
      <c r="F16" s="122"/>
      <c r="G16" s="123"/>
      <c r="H16" s="61"/>
      <c r="I16" s="94"/>
      <c r="J16" s="104"/>
      <c r="L16" s="4" t="s">
        <v>34</v>
      </c>
    </row>
    <row r="17" spans="1:12" ht="18.5" x14ac:dyDescent="0.2">
      <c r="B17" s="6"/>
      <c r="C17" s="6"/>
      <c r="D17" s="6"/>
      <c r="E17" s="6"/>
      <c r="F17" s="6"/>
      <c r="G17" s="6"/>
      <c r="H17" s="6"/>
      <c r="I17" s="6"/>
      <c r="J17" s="6"/>
      <c r="L17" s="4" t="s">
        <v>89</v>
      </c>
    </row>
    <row r="18" spans="1:12" ht="19" thickBot="1" x14ac:dyDescent="0.25">
      <c r="A18" s="72" t="s">
        <v>66</v>
      </c>
      <c r="B18" s="65"/>
      <c r="C18" s="66" t="s">
        <v>67</v>
      </c>
      <c r="E18" s="6"/>
      <c r="F18" s="6"/>
      <c r="G18" s="6"/>
      <c r="H18" s="6"/>
      <c r="I18" s="6"/>
      <c r="J18" s="6"/>
    </row>
    <row r="19" spans="1:12" ht="28.5" customHeight="1" thickBot="1" x14ac:dyDescent="0.25">
      <c r="A19" s="11"/>
      <c r="B19" s="12" t="s">
        <v>57</v>
      </c>
      <c r="C19" s="14" t="s">
        <v>21</v>
      </c>
      <c r="D19" s="14" t="s">
        <v>42</v>
      </c>
      <c r="E19" s="119" t="s">
        <v>56</v>
      </c>
      <c r="F19" s="119"/>
      <c r="G19" s="119"/>
      <c r="H19" s="99" t="s">
        <v>48</v>
      </c>
      <c r="I19" s="6"/>
      <c r="J19" s="6"/>
    </row>
    <row r="20" spans="1:12" ht="21" customHeight="1" thickTop="1" x14ac:dyDescent="0.2">
      <c r="A20" s="95">
        <v>1</v>
      </c>
      <c r="B20" s="64"/>
      <c r="C20" s="17"/>
      <c r="D20" s="17"/>
      <c r="E20" s="120"/>
      <c r="F20" s="120"/>
      <c r="G20" s="120"/>
      <c r="H20" s="18"/>
      <c r="I20" s="6"/>
      <c r="J20" s="6"/>
    </row>
    <row r="21" spans="1:12" ht="21" customHeight="1" x14ac:dyDescent="0.2">
      <c r="A21" s="96">
        <v>2</v>
      </c>
      <c r="B21" s="51"/>
      <c r="C21" s="58"/>
      <c r="D21" s="58"/>
      <c r="E21" s="115"/>
      <c r="F21" s="115"/>
      <c r="G21" s="115"/>
      <c r="H21" s="97"/>
      <c r="I21" s="6"/>
      <c r="J21" s="6"/>
      <c r="K21" s="6"/>
    </row>
    <row r="22" spans="1:12" ht="21" customHeight="1" x14ac:dyDescent="0.2">
      <c r="A22" s="96">
        <v>3</v>
      </c>
      <c r="B22" s="51"/>
      <c r="C22" s="58"/>
      <c r="D22" s="58"/>
      <c r="E22" s="115"/>
      <c r="F22" s="115"/>
      <c r="G22" s="115"/>
      <c r="H22" s="97"/>
      <c r="I22" s="6"/>
      <c r="J22" s="6"/>
      <c r="K22" s="6"/>
    </row>
    <row r="23" spans="1:12" ht="21" customHeight="1" x14ac:dyDescent="0.2">
      <c r="A23" s="96">
        <v>4</v>
      </c>
      <c r="B23" s="51"/>
      <c r="C23" s="58"/>
      <c r="D23" s="58"/>
      <c r="E23" s="115"/>
      <c r="F23" s="115"/>
      <c r="G23" s="115"/>
      <c r="H23" s="97"/>
      <c r="I23" s="6"/>
      <c r="J23" s="6"/>
      <c r="K23" s="6"/>
    </row>
    <row r="24" spans="1:12" ht="21" customHeight="1" x14ac:dyDescent="0.2">
      <c r="A24" s="96">
        <v>5</v>
      </c>
      <c r="B24" s="51"/>
      <c r="C24" s="58"/>
      <c r="D24" s="58"/>
      <c r="E24" s="115"/>
      <c r="F24" s="115"/>
      <c r="G24" s="115"/>
      <c r="H24" s="97"/>
      <c r="I24" s="6"/>
      <c r="J24" s="6"/>
      <c r="K24" s="6"/>
    </row>
    <row r="25" spans="1:12" ht="21" customHeight="1" x14ac:dyDescent="0.2">
      <c r="A25" s="96">
        <v>6</v>
      </c>
      <c r="B25" s="51"/>
      <c r="C25" s="58"/>
      <c r="D25" s="58"/>
      <c r="E25" s="115"/>
      <c r="F25" s="115"/>
      <c r="G25" s="115"/>
      <c r="H25" s="97"/>
      <c r="I25" s="6"/>
      <c r="J25" s="6"/>
      <c r="K25" s="6"/>
    </row>
    <row r="26" spans="1:12" ht="21" customHeight="1" x14ac:dyDescent="0.2">
      <c r="A26" s="96">
        <v>7</v>
      </c>
      <c r="B26" s="51"/>
      <c r="C26" s="58"/>
      <c r="D26" s="58"/>
      <c r="E26" s="115"/>
      <c r="F26" s="115"/>
      <c r="G26" s="115"/>
      <c r="H26" s="97"/>
      <c r="I26" s="6"/>
      <c r="J26" s="6"/>
      <c r="K26" s="6"/>
    </row>
    <row r="27" spans="1:12" ht="21" customHeight="1" x14ac:dyDescent="0.2">
      <c r="A27" s="96">
        <v>8</v>
      </c>
      <c r="B27" s="51"/>
      <c r="C27" s="58"/>
      <c r="D27" s="58"/>
      <c r="E27" s="115"/>
      <c r="F27" s="115"/>
      <c r="G27" s="115"/>
      <c r="H27" s="97"/>
      <c r="I27" s="6"/>
      <c r="J27" s="6"/>
      <c r="K27" s="6"/>
    </row>
    <row r="28" spans="1:12" ht="21" customHeight="1" x14ac:dyDescent="0.2">
      <c r="A28" s="96">
        <v>9</v>
      </c>
      <c r="B28" s="51"/>
      <c r="C28" s="58"/>
      <c r="D28" s="58"/>
      <c r="E28" s="115"/>
      <c r="F28" s="115"/>
      <c r="G28" s="115"/>
      <c r="H28" s="97"/>
      <c r="I28" s="6"/>
      <c r="J28" s="6"/>
      <c r="K28" s="6"/>
    </row>
    <row r="29" spans="1:12" ht="21" customHeight="1" x14ac:dyDescent="0.2">
      <c r="A29" s="96">
        <v>10</v>
      </c>
      <c r="B29" s="51"/>
      <c r="C29" s="58"/>
      <c r="D29" s="58"/>
      <c r="E29" s="115"/>
      <c r="F29" s="115"/>
      <c r="G29" s="115"/>
      <c r="H29" s="97"/>
      <c r="I29" s="6"/>
      <c r="J29" s="6"/>
      <c r="K29" s="6"/>
    </row>
    <row r="30" spans="1:12" ht="21" customHeight="1" x14ac:dyDescent="0.2">
      <c r="A30" s="96">
        <v>11</v>
      </c>
      <c r="B30" s="51"/>
      <c r="C30" s="58"/>
      <c r="D30" s="58"/>
      <c r="E30" s="115"/>
      <c r="F30" s="115"/>
      <c r="G30" s="115"/>
      <c r="H30" s="97"/>
      <c r="I30" s="6"/>
      <c r="J30" s="6"/>
      <c r="K30" s="6"/>
    </row>
    <row r="31" spans="1:12" ht="21" customHeight="1" thickBot="1" x14ac:dyDescent="0.25">
      <c r="A31" s="33">
        <v>12</v>
      </c>
      <c r="B31" s="98"/>
      <c r="C31" s="21"/>
      <c r="D31" s="21"/>
      <c r="E31" s="116"/>
      <c r="F31" s="116"/>
      <c r="G31" s="116"/>
      <c r="H31" s="22"/>
      <c r="I31" s="6"/>
      <c r="J31" s="6"/>
      <c r="K31" s="6"/>
    </row>
    <row r="32" spans="1:12" ht="15" customHeight="1" x14ac:dyDescent="0.2">
      <c r="B32" s="6"/>
      <c r="C32" s="6"/>
      <c r="D32" s="6"/>
      <c r="E32" s="6"/>
      <c r="F32" s="6"/>
      <c r="G32" s="6"/>
      <c r="H32" s="6"/>
      <c r="I32" s="6"/>
      <c r="J32" s="6"/>
    </row>
    <row r="33" spans="1:8" ht="16.5" thickBot="1" x14ac:dyDescent="0.25">
      <c r="A33" s="26"/>
      <c r="B33" s="27"/>
      <c r="C33" s="28" t="s">
        <v>5</v>
      </c>
    </row>
    <row r="34" spans="1:8" ht="21" customHeight="1" thickBot="1" x14ac:dyDescent="0.25">
      <c r="C34" s="29" t="s">
        <v>7</v>
      </c>
      <c r="D34" s="111" t="s">
        <v>6</v>
      </c>
      <c r="E34" s="112"/>
      <c r="F34" s="117" t="s">
        <v>10</v>
      </c>
      <c r="G34" s="118"/>
      <c r="H34" s="30" t="s">
        <v>51</v>
      </c>
    </row>
    <row r="35" spans="1:8" ht="21" customHeight="1" x14ac:dyDescent="0.2">
      <c r="C35" s="31" t="s">
        <v>8</v>
      </c>
      <c r="D35" s="100" t="s">
        <v>93</v>
      </c>
      <c r="E35" s="70">
        <f>4-COUNTBLANK($B$11:$B$14)</f>
        <v>0</v>
      </c>
      <c r="F35" s="107">
        <f>3000*E35</f>
        <v>0</v>
      </c>
      <c r="G35" s="108"/>
      <c r="H35" s="32">
        <f>4-COUNTBLANK($I$11:$I$14)</f>
        <v>0</v>
      </c>
    </row>
    <row r="36" spans="1:8" ht="21" customHeight="1" thickBot="1" x14ac:dyDescent="0.25">
      <c r="C36" s="33" t="s">
        <v>19</v>
      </c>
      <c r="D36" s="101" t="s">
        <v>93</v>
      </c>
      <c r="E36" s="71">
        <f>2-COUNTBLANK($B$15:$B$16)</f>
        <v>0</v>
      </c>
      <c r="F36" s="105">
        <f>3000*E36</f>
        <v>0</v>
      </c>
      <c r="G36" s="106"/>
      <c r="H36" s="34">
        <f>2-COUNTBLANK($I$15:$I$16)</f>
        <v>0</v>
      </c>
    </row>
    <row r="37" spans="1:8" ht="21.75" customHeight="1" thickBot="1" x14ac:dyDescent="0.25">
      <c r="C37" s="35" t="s">
        <v>9</v>
      </c>
      <c r="D37" s="36"/>
      <c r="E37" s="37">
        <f>SUM(E35:E36)</f>
        <v>0</v>
      </c>
      <c r="F37" s="109">
        <f>SUM(F35:G36)</f>
        <v>0</v>
      </c>
      <c r="G37" s="110"/>
      <c r="H37" s="38">
        <f>SUM(H35:H36)</f>
        <v>0</v>
      </c>
    </row>
    <row r="38" spans="1:8" ht="30" customHeight="1" x14ac:dyDescent="0.2">
      <c r="C38" s="39" t="s">
        <v>70</v>
      </c>
    </row>
    <row r="39" spans="1:8" ht="16.5" customHeight="1" x14ac:dyDescent="0.2"/>
  </sheetData>
  <mergeCells count="29">
    <mergeCell ref="A1:I1"/>
    <mergeCell ref="A2:I2"/>
    <mergeCell ref="E27:G27"/>
    <mergeCell ref="F16:G16"/>
    <mergeCell ref="F15:G15"/>
    <mergeCell ref="F14:G14"/>
    <mergeCell ref="F13:G13"/>
    <mergeCell ref="F12:G12"/>
    <mergeCell ref="E25:G25"/>
    <mergeCell ref="E26:G26"/>
    <mergeCell ref="F11:G11"/>
    <mergeCell ref="E4:F4"/>
    <mergeCell ref="B6:D6"/>
    <mergeCell ref="F36:G36"/>
    <mergeCell ref="F35:G35"/>
    <mergeCell ref="F37:G37"/>
    <mergeCell ref="D34:E34"/>
    <mergeCell ref="F10:G10"/>
    <mergeCell ref="E21:G21"/>
    <mergeCell ref="E22:G22"/>
    <mergeCell ref="E23:G23"/>
    <mergeCell ref="E28:G28"/>
    <mergeCell ref="E29:G29"/>
    <mergeCell ref="E30:G30"/>
    <mergeCell ref="E31:G31"/>
    <mergeCell ref="F34:G34"/>
    <mergeCell ref="E19:G19"/>
    <mergeCell ref="E20:G20"/>
    <mergeCell ref="E24:G24"/>
  </mergeCells>
  <phoneticPr fontId="2"/>
  <conditionalFormatting sqref="B20:H31">
    <cfRule type="containsBlanks" dxfId="3" priority="3" stopIfTrue="1">
      <formula>LEN(TRIM(B20))=0</formula>
    </cfRule>
  </conditionalFormatting>
  <conditionalFormatting sqref="B11:I16">
    <cfRule type="containsBlanks" dxfId="2" priority="1">
      <formula>LEN(TRIM(B11))=0</formula>
    </cfRule>
  </conditionalFormatting>
  <conditionalFormatting sqref="E4 B4:B6 D5">
    <cfRule type="containsBlanks" dxfId="1" priority="5" stopIfTrue="1">
      <formula>LEN(TRIM(B4))=0</formula>
    </cfRule>
  </conditionalFormatting>
  <dataValidations count="8">
    <dataValidation type="list" allowBlank="1" showInputMessage="1" showErrorMessage="1" sqref="E11:E16" xr:uid="{00000000-0002-0000-0000-000000000000}">
      <formula1>$M$6:$M$10</formula1>
    </dataValidation>
    <dataValidation type="list" allowBlank="1" showInputMessage="1" showErrorMessage="1" sqref="I11:I16" xr:uid="{00000000-0002-0000-0000-000001000000}">
      <formula1>$N$6:$N$7</formula1>
    </dataValidation>
    <dataValidation type="list" allowBlank="1" showInputMessage="1" showErrorMessage="1" sqref="H20:H31" xr:uid="{00000000-0002-0000-0000-000002000000}">
      <formula1>$K$6:$K$10</formula1>
    </dataValidation>
    <dataValidation type="list" allowBlank="1" showInputMessage="1" showErrorMessage="1" sqref="B20:B31" xr:uid="{00000000-0002-0000-0000-000003000000}">
      <formula1>$B$11:$B$16</formula1>
    </dataValidation>
    <dataValidation type="whole" allowBlank="1" showInputMessage="1" showErrorMessage="1" error="生年月日は半角数字で入力をしてください。_x000a_例：2010/1/1" sqref="H11:H16" xr:uid="{00000000-0002-0000-0000-000004000000}">
      <formula1>1</formula1>
      <formula2>9999999999</formula2>
    </dataValidation>
    <dataValidation type="whole" allowBlank="1" showInputMessage="1" showErrorMessage="1" sqref="F11:G16 D20:D31" xr:uid="{00000000-0002-0000-0000-000005000000}">
      <formula1>1</formula1>
      <formula2>9999999999</formula2>
    </dataValidation>
    <dataValidation type="list" allowBlank="1" showInputMessage="1" showErrorMessage="1" sqref="E20:G31" xr:uid="{00000000-0002-0000-0000-000006000000}">
      <formula1>$O$6:$O$10</formula1>
    </dataValidation>
    <dataValidation type="list" allowBlank="1" showInputMessage="1" showErrorMessage="1" sqref="B4" xr:uid="{00000000-0002-0000-0000-000007000000}">
      <formula1>$L$6:$L$18</formula1>
    </dataValidation>
  </dataValidations>
  <printOptions horizontalCentered="1"/>
  <pageMargins left="0.39370078740157483" right="0.39370078740157483" top="0.39370078740157483" bottom="0.39370078740157483" header="0.35433070866141736" footer="0.51181102362204722"/>
  <pageSetup paperSize="9" scale="80"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tabSelected="1" workbookViewId="0">
      <selection activeCell="B4" sqref="B4"/>
    </sheetView>
  </sheetViews>
  <sheetFormatPr defaultColWidth="9" defaultRowHeight="14.5" x14ac:dyDescent="0.2"/>
  <cols>
    <col min="1" max="1" width="10.08984375" style="5" customWidth="1"/>
    <col min="2" max="2" width="19.7265625" style="4" customWidth="1"/>
    <col min="3" max="3" width="17.36328125" style="4" customWidth="1"/>
    <col min="4" max="4" width="17.90625" style="4" customWidth="1"/>
    <col min="5" max="5" width="7.7265625" style="4" customWidth="1"/>
    <col min="6" max="7" width="10.36328125" style="4" customWidth="1"/>
    <col min="8" max="8" width="18.90625" style="4" customWidth="1"/>
    <col min="9" max="10" width="8.7265625" style="4" customWidth="1"/>
    <col min="11" max="11" width="22.7265625" style="4" bestFit="1" customWidth="1"/>
    <col min="12" max="16384" width="9" style="4"/>
  </cols>
  <sheetData>
    <row r="1" spans="1:15" ht="22.5" customHeight="1" x14ac:dyDescent="0.2">
      <c r="A1" s="121" t="s">
        <v>94</v>
      </c>
      <c r="B1" s="121"/>
      <c r="C1" s="121"/>
      <c r="D1" s="121"/>
      <c r="E1" s="121"/>
      <c r="F1" s="121"/>
      <c r="G1" s="121"/>
      <c r="H1" s="121"/>
      <c r="I1" s="121"/>
      <c r="J1" s="102"/>
    </row>
    <row r="2" spans="1:15" ht="21" customHeight="1" x14ac:dyDescent="0.2">
      <c r="A2" s="121" t="s">
        <v>15</v>
      </c>
      <c r="B2" s="121"/>
      <c r="C2" s="121"/>
      <c r="D2" s="121"/>
      <c r="E2" s="121"/>
      <c r="F2" s="121"/>
      <c r="G2" s="121"/>
      <c r="H2" s="121"/>
      <c r="I2" s="121"/>
      <c r="J2" s="102"/>
    </row>
    <row r="3" spans="1:15" ht="18.5" x14ac:dyDescent="0.2">
      <c r="B3" s="6"/>
      <c r="C3" s="6"/>
      <c r="D3" s="6"/>
      <c r="E3" s="6"/>
      <c r="F3" s="6"/>
      <c r="G3" s="6"/>
      <c r="H3" s="6"/>
      <c r="I3" s="6"/>
      <c r="J3" s="6"/>
    </row>
    <row r="4" spans="1:15" ht="24" customHeight="1" x14ac:dyDescent="0.2">
      <c r="A4" s="7" t="s">
        <v>35</v>
      </c>
      <c r="B4" s="8"/>
      <c r="C4" s="40" t="s">
        <v>36</v>
      </c>
      <c r="D4" s="7" t="s">
        <v>37</v>
      </c>
      <c r="E4" s="130"/>
      <c r="F4" s="130"/>
      <c r="G4" s="5" t="s">
        <v>38</v>
      </c>
    </row>
    <row r="5" spans="1:15" ht="24" customHeight="1" x14ac:dyDescent="0.2">
      <c r="A5" s="7" t="s">
        <v>39</v>
      </c>
      <c r="B5" s="7"/>
      <c r="C5" s="7" t="s">
        <v>72</v>
      </c>
      <c r="D5" s="7"/>
      <c r="E5" s="4" t="s">
        <v>71</v>
      </c>
      <c r="F5" s="5"/>
    </row>
    <row r="6" spans="1:15" ht="27.75" customHeight="1" x14ac:dyDescent="0.2">
      <c r="A6" s="9" t="s">
        <v>40</v>
      </c>
      <c r="B6" s="131"/>
      <c r="C6" s="131"/>
      <c r="D6" s="131"/>
      <c r="K6" s="4" t="s">
        <v>58</v>
      </c>
      <c r="L6" s="4" t="s">
        <v>25</v>
      </c>
      <c r="M6" s="4" t="s">
        <v>45</v>
      </c>
      <c r="N6" s="4" t="s">
        <v>68</v>
      </c>
      <c r="O6" s="4" t="s">
        <v>60</v>
      </c>
    </row>
    <row r="7" spans="1:15" ht="18" customHeight="1" x14ac:dyDescent="0.2">
      <c r="A7" s="4"/>
      <c r="K7" s="4" t="s">
        <v>59</v>
      </c>
      <c r="L7" s="4" t="s">
        <v>26</v>
      </c>
      <c r="M7" s="4" t="s">
        <v>46</v>
      </c>
      <c r="N7" s="4" t="s">
        <v>69</v>
      </c>
      <c r="O7" s="4" t="s">
        <v>64</v>
      </c>
    </row>
    <row r="8" spans="1:15" ht="28.5" customHeight="1" x14ac:dyDescent="0.2">
      <c r="B8" s="6"/>
      <c r="C8" s="6"/>
      <c r="D8" s="6"/>
      <c r="E8" s="6"/>
      <c r="F8" s="6"/>
      <c r="G8" s="6"/>
      <c r="H8" s="6"/>
      <c r="I8" s="6"/>
      <c r="J8" s="6"/>
      <c r="K8" s="4" t="s">
        <v>41</v>
      </c>
      <c r="L8" s="4" t="s">
        <v>24</v>
      </c>
      <c r="M8" s="4" t="s">
        <v>43</v>
      </c>
      <c r="O8" s="4" t="s">
        <v>61</v>
      </c>
    </row>
    <row r="9" spans="1:15" ht="29.25" customHeight="1" thickBot="1" x14ac:dyDescent="0.4">
      <c r="A9" s="72" t="s">
        <v>0</v>
      </c>
      <c r="B9" s="82" t="s">
        <v>73</v>
      </c>
      <c r="D9" s="4" t="s">
        <v>54</v>
      </c>
      <c r="I9" s="10" t="s">
        <v>50</v>
      </c>
      <c r="J9" s="10"/>
      <c r="K9" s="4" t="s">
        <v>23</v>
      </c>
      <c r="L9" s="4" t="s">
        <v>27</v>
      </c>
      <c r="M9" s="4" t="s">
        <v>44</v>
      </c>
      <c r="O9" s="4" t="s">
        <v>62</v>
      </c>
    </row>
    <row r="10" spans="1:15" ht="32.25" customHeight="1" thickBot="1" x14ac:dyDescent="0.25">
      <c r="A10" s="57" t="s">
        <v>53</v>
      </c>
      <c r="B10" s="73" t="s">
        <v>49</v>
      </c>
      <c r="C10" s="78" t="s">
        <v>47</v>
      </c>
      <c r="D10" s="13" t="s">
        <v>55</v>
      </c>
      <c r="E10" s="12" t="s">
        <v>1</v>
      </c>
      <c r="F10" s="113" t="s">
        <v>42</v>
      </c>
      <c r="G10" s="114"/>
      <c r="H10" s="63" t="s">
        <v>65</v>
      </c>
      <c r="I10" s="91" t="s">
        <v>16</v>
      </c>
      <c r="J10" s="103"/>
      <c r="K10" s="4" t="s">
        <v>22</v>
      </c>
      <c r="L10" s="4" t="s">
        <v>28</v>
      </c>
      <c r="O10" s="4" t="s">
        <v>63</v>
      </c>
    </row>
    <row r="11" spans="1:15" ht="21" customHeight="1" thickTop="1" x14ac:dyDescent="0.2">
      <c r="A11" s="15">
        <v>1</v>
      </c>
      <c r="B11" s="74"/>
      <c r="C11" s="79"/>
      <c r="D11" s="67"/>
      <c r="E11" s="16"/>
      <c r="F11" s="128"/>
      <c r="G11" s="129"/>
      <c r="H11" s="62"/>
      <c r="I11" s="92"/>
      <c r="J11" s="104"/>
      <c r="L11" s="4" t="s">
        <v>29</v>
      </c>
    </row>
    <row r="12" spans="1:15" ht="21" customHeight="1" x14ac:dyDescent="0.2">
      <c r="A12" s="15">
        <v>2</v>
      </c>
      <c r="B12" s="75"/>
      <c r="C12" s="79"/>
      <c r="D12" s="67"/>
      <c r="E12" s="16"/>
      <c r="F12" s="126"/>
      <c r="G12" s="127"/>
      <c r="H12" s="59"/>
      <c r="I12" s="92"/>
      <c r="J12" s="104"/>
      <c r="L12" s="4" t="s">
        <v>30</v>
      </c>
    </row>
    <row r="13" spans="1:15" ht="21" customHeight="1" x14ac:dyDescent="0.2">
      <c r="A13" s="15">
        <v>3</v>
      </c>
      <c r="B13" s="75"/>
      <c r="C13" s="79"/>
      <c r="D13" s="67"/>
      <c r="E13" s="16"/>
      <c r="F13" s="126"/>
      <c r="G13" s="127"/>
      <c r="H13" s="59"/>
      <c r="I13" s="92"/>
      <c r="J13" s="104"/>
      <c r="L13" s="4" t="s">
        <v>31</v>
      </c>
    </row>
    <row r="14" spans="1:15" ht="21" customHeight="1" thickBot="1" x14ac:dyDescent="0.25">
      <c r="A14" s="19">
        <v>4</v>
      </c>
      <c r="B14" s="76"/>
      <c r="C14" s="80"/>
      <c r="D14" s="68"/>
      <c r="E14" s="20"/>
      <c r="F14" s="122"/>
      <c r="G14" s="123"/>
      <c r="H14" s="60"/>
      <c r="I14" s="93"/>
      <c r="J14" s="104"/>
      <c r="L14" s="4" t="s">
        <v>32</v>
      </c>
    </row>
    <row r="15" spans="1:15" ht="21" customHeight="1" x14ac:dyDescent="0.2">
      <c r="A15" s="15" t="s">
        <v>52</v>
      </c>
      <c r="B15" s="74"/>
      <c r="C15" s="79"/>
      <c r="D15" s="67"/>
      <c r="E15" s="16"/>
      <c r="F15" s="124"/>
      <c r="G15" s="125"/>
      <c r="H15" s="59"/>
      <c r="I15" s="92"/>
      <c r="J15" s="104"/>
      <c r="L15" s="4" t="s">
        <v>33</v>
      </c>
    </row>
    <row r="16" spans="1:15" ht="21" customHeight="1" thickBot="1" x14ac:dyDescent="0.25">
      <c r="A16" s="23" t="s">
        <v>52</v>
      </c>
      <c r="B16" s="77"/>
      <c r="C16" s="81"/>
      <c r="D16" s="69"/>
      <c r="E16" s="24"/>
      <c r="F16" s="122"/>
      <c r="G16" s="123"/>
      <c r="H16" s="61"/>
      <c r="I16" s="94"/>
      <c r="J16" s="104"/>
      <c r="L16" s="4" t="s">
        <v>34</v>
      </c>
    </row>
    <row r="17" spans="1:12" ht="18.5" x14ac:dyDescent="0.2">
      <c r="B17" s="6"/>
      <c r="C17" s="6"/>
      <c r="D17" s="6"/>
      <c r="E17" s="6"/>
      <c r="F17" s="6"/>
      <c r="G17" s="6"/>
      <c r="H17" s="6"/>
      <c r="I17" s="6"/>
      <c r="J17" s="6"/>
      <c r="L17" s="4" t="s">
        <v>89</v>
      </c>
    </row>
    <row r="18" spans="1:12" ht="19" thickBot="1" x14ac:dyDescent="0.25">
      <c r="A18" s="72" t="s">
        <v>66</v>
      </c>
      <c r="B18" s="65"/>
      <c r="C18" s="66" t="s">
        <v>67</v>
      </c>
      <c r="E18" s="6"/>
      <c r="F18" s="6"/>
      <c r="G18" s="6"/>
      <c r="H18" s="6"/>
      <c r="I18" s="6"/>
      <c r="J18" s="6"/>
    </row>
    <row r="19" spans="1:12" ht="28.5" customHeight="1" thickBot="1" x14ac:dyDescent="0.25">
      <c r="A19" s="11"/>
      <c r="B19" s="12" t="s">
        <v>57</v>
      </c>
      <c r="C19" s="14" t="s">
        <v>21</v>
      </c>
      <c r="D19" s="14" t="s">
        <v>42</v>
      </c>
      <c r="E19" s="119" t="s">
        <v>56</v>
      </c>
      <c r="F19" s="119"/>
      <c r="G19" s="119"/>
      <c r="H19" s="99" t="s">
        <v>48</v>
      </c>
      <c r="I19" s="6"/>
      <c r="J19" s="6"/>
    </row>
    <row r="20" spans="1:12" ht="21" customHeight="1" thickTop="1" x14ac:dyDescent="0.2">
      <c r="A20" s="95">
        <v>1</v>
      </c>
      <c r="B20" s="64"/>
      <c r="C20" s="17"/>
      <c r="D20" s="17"/>
      <c r="E20" s="120"/>
      <c r="F20" s="120"/>
      <c r="G20" s="120"/>
      <c r="H20" s="18"/>
      <c r="I20" s="6"/>
      <c r="J20" s="6"/>
    </row>
    <row r="21" spans="1:12" ht="21" customHeight="1" x14ac:dyDescent="0.2">
      <c r="A21" s="96">
        <v>2</v>
      </c>
      <c r="B21" s="51"/>
      <c r="C21" s="58"/>
      <c r="D21" s="58"/>
      <c r="E21" s="115"/>
      <c r="F21" s="115"/>
      <c r="G21" s="115"/>
      <c r="H21" s="97"/>
      <c r="I21" s="6"/>
      <c r="J21" s="6"/>
      <c r="K21" s="6"/>
    </row>
    <row r="22" spans="1:12" ht="21" customHeight="1" x14ac:dyDescent="0.2">
      <c r="A22" s="96">
        <v>3</v>
      </c>
      <c r="B22" s="51"/>
      <c r="C22" s="58"/>
      <c r="D22" s="58"/>
      <c r="E22" s="115"/>
      <c r="F22" s="115"/>
      <c r="G22" s="115"/>
      <c r="H22" s="97"/>
      <c r="I22" s="6"/>
      <c r="J22" s="6"/>
      <c r="K22" s="6"/>
    </row>
    <row r="23" spans="1:12" ht="21" customHeight="1" x14ac:dyDescent="0.2">
      <c r="A23" s="96">
        <v>4</v>
      </c>
      <c r="B23" s="51"/>
      <c r="C23" s="58"/>
      <c r="D23" s="58"/>
      <c r="E23" s="115"/>
      <c r="F23" s="115"/>
      <c r="G23" s="115"/>
      <c r="H23" s="97"/>
      <c r="I23" s="6"/>
      <c r="J23" s="6"/>
      <c r="K23" s="6"/>
    </row>
    <row r="24" spans="1:12" ht="21" customHeight="1" x14ac:dyDescent="0.2">
      <c r="A24" s="96">
        <v>5</v>
      </c>
      <c r="B24" s="51"/>
      <c r="C24" s="58"/>
      <c r="D24" s="58"/>
      <c r="E24" s="115"/>
      <c r="F24" s="115"/>
      <c r="G24" s="115"/>
      <c r="H24" s="97"/>
      <c r="I24" s="6"/>
      <c r="J24" s="6"/>
      <c r="K24" s="6"/>
    </row>
    <row r="25" spans="1:12" ht="21" customHeight="1" x14ac:dyDescent="0.2">
      <c r="A25" s="96">
        <v>6</v>
      </c>
      <c r="B25" s="51"/>
      <c r="C25" s="58"/>
      <c r="D25" s="58"/>
      <c r="E25" s="115"/>
      <c r="F25" s="115"/>
      <c r="G25" s="115"/>
      <c r="H25" s="97"/>
      <c r="I25" s="6"/>
      <c r="J25" s="6"/>
      <c r="K25" s="6"/>
    </row>
    <row r="26" spans="1:12" ht="21" customHeight="1" x14ac:dyDescent="0.2">
      <c r="A26" s="96">
        <v>7</v>
      </c>
      <c r="B26" s="51"/>
      <c r="C26" s="58"/>
      <c r="D26" s="58"/>
      <c r="E26" s="115"/>
      <c r="F26" s="115"/>
      <c r="G26" s="115"/>
      <c r="H26" s="97"/>
      <c r="I26" s="6"/>
      <c r="J26" s="6"/>
      <c r="K26" s="6"/>
    </row>
    <row r="27" spans="1:12" ht="21" customHeight="1" x14ac:dyDescent="0.2">
      <c r="A27" s="96">
        <v>8</v>
      </c>
      <c r="B27" s="51"/>
      <c r="C27" s="58"/>
      <c r="D27" s="58"/>
      <c r="E27" s="115"/>
      <c r="F27" s="115"/>
      <c r="G27" s="115"/>
      <c r="H27" s="97"/>
      <c r="I27" s="6"/>
      <c r="J27" s="6"/>
      <c r="K27" s="6"/>
    </row>
    <row r="28" spans="1:12" ht="21" customHeight="1" x14ac:dyDescent="0.2">
      <c r="A28" s="96">
        <v>9</v>
      </c>
      <c r="B28" s="51"/>
      <c r="C28" s="58"/>
      <c r="D28" s="58"/>
      <c r="E28" s="115"/>
      <c r="F28" s="115"/>
      <c r="G28" s="115"/>
      <c r="H28" s="97"/>
      <c r="I28" s="6"/>
      <c r="J28" s="6"/>
      <c r="K28" s="6"/>
    </row>
    <row r="29" spans="1:12" ht="21" customHeight="1" x14ac:dyDescent="0.2">
      <c r="A29" s="96">
        <v>10</v>
      </c>
      <c r="B29" s="51"/>
      <c r="C29" s="58"/>
      <c r="D29" s="58"/>
      <c r="E29" s="115"/>
      <c r="F29" s="115"/>
      <c r="G29" s="115"/>
      <c r="H29" s="97"/>
      <c r="I29" s="6"/>
      <c r="J29" s="6"/>
      <c r="K29" s="6"/>
    </row>
    <row r="30" spans="1:12" ht="21" customHeight="1" x14ac:dyDescent="0.2">
      <c r="A30" s="96">
        <v>11</v>
      </c>
      <c r="B30" s="51"/>
      <c r="C30" s="58"/>
      <c r="D30" s="58"/>
      <c r="E30" s="115"/>
      <c r="F30" s="115"/>
      <c r="G30" s="115"/>
      <c r="H30" s="97"/>
      <c r="I30" s="6"/>
      <c r="J30" s="6"/>
      <c r="K30" s="6"/>
    </row>
    <row r="31" spans="1:12" ht="21" customHeight="1" thickBot="1" x14ac:dyDescent="0.25">
      <c r="A31" s="33">
        <v>12</v>
      </c>
      <c r="B31" s="98"/>
      <c r="C31" s="21"/>
      <c r="D31" s="21"/>
      <c r="E31" s="116"/>
      <c r="F31" s="116"/>
      <c r="G31" s="116"/>
      <c r="H31" s="22"/>
      <c r="I31" s="6"/>
      <c r="J31" s="6"/>
      <c r="K31" s="6"/>
    </row>
    <row r="32" spans="1:12" ht="15" customHeight="1" x14ac:dyDescent="0.2">
      <c r="B32" s="6"/>
      <c r="C32" s="6"/>
      <c r="D32" s="6"/>
      <c r="E32" s="6"/>
      <c r="F32" s="6"/>
      <c r="G32" s="6"/>
      <c r="H32" s="6"/>
      <c r="I32" s="6"/>
      <c r="J32" s="6"/>
    </row>
    <row r="33" spans="1:8" ht="16.5" thickBot="1" x14ac:dyDescent="0.25">
      <c r="A33" s="26"/>
      <c r="B33" s="27"/>
      <c r="C33" s="28" t="s">
        <v>5</v>
      </c>
    </row>
    <row r="34" spans="1:8" ht="21" customHeight="1" thickBot="1" x14ac:dyDescent="0.25">
      <c r="C34" s="29" t="s">
        <v>7</v>
      </c>
      <c r="D34" s="111" t="s">
        <v>6</v>
      </c>
      <c r="E34" s="112"/>
      <c r="F34" s="117" t="s">
        <v>10</v>
      </c>
      <c r="G34" s="118"/>
      <c r="H34" s="30" t="s">
        <v>51</v>
      </c>
    </row>
    <row r="35" spans="1:8" ht="21" customHeight="1" x14ac:dyDescent="0.2">
      <c r="C35" s="31" t="s">
        <v>8</v>
      </c>
      <c r="D35" s="100" t="s">
        <v>93</v>
      </c>
      <c r="E35" s="70">
        <f>4-COUNTBLANK($B$11:$B$14)</f>
        <v>0</v>
      </c>
      <c r="F35" s="107">
        <f>3000*E35</f>
        <v>0</v>
      </c>
      <c r="G35" s="108"/>
      <c r="H35" s="32">
        <f>4-COUNTBLANK($I$11:$I$14)</f>
        <v>0</v>
      </c>
    </row>
    <row r="36" spans="1:8" ht="21" customHeight="1" thickBot="1" x14ac:dyDescent="0.25">
      <c r="C36" s="33" t="s">
        <v>19</v>
      </c>
      <c r="D36" s="101" t="s">
        <v>93</v>
      </c>
      <c r="E36" s="71">
        <f>2-COUNTBLANK($B$15:$B$16)</f>
        <v>0</v>
      </c>
      <c r="F36" s="105">
        <f>3000*E36</f>
        <v>0</v>
      </c>
      <c r="G36" s="106"/>
      <c r="H36" s="34">
        <f>2-COUNTBLANK($I$15:$I$16)</f>
        <v>0</v>
      </c>
    </row>
    <row r="37" spans="1:8" ht="21.75" customHeight="1" thickBot="1" x14ac:dyDescent="0.25">
      <c r="C37" s="35" t="s">
        <v>9</v>
      </c>
      <c r="D37" s="36"/>
      <c r="E37" s="37">
        <f>SUM(E35:E36)</f>
        <v>0</v>
      </c>
      <c r="F37" s="109">
        <f>SUM(F35:G36)</f>
        <v>0</v>
      </c>
      <c r="G37" s="110"/>
      <c r="H37" s="38">
        <f>SUM(H35:H36)</f>
        <v>0</v>
      </c>
    </row>
    <row r="38" spans="1:8" ht="30" customHeight="1" x14ac:dyDescent="0.2">
      <c r="C38" s="39" t="s">
        <v>70</v>
      </c>
    </row>
    <row r="39" spans="1:8" ht="16.5" customHeight="1" x14ac:dyDescent="0.2"/>
  </sheetData>
  <mergeCells count="29">
    <mergeCell ref="D34:E34"/>
    <mergeCell ref="F34:G34"/>
    <mergeCell ref="E22:G22"/>
    <mergeCell ref="E23:G23"/>
    <mergeCell ref="E24:G24"/>
    <mergeCell ref="E25:G25"/>
    <mergeCell ref="E26:G26"/>
    <mergeCell ref="E27:G27"/>
    <mergeCell ref="F10:G10"/>
    <mergeCell ref="F11:G11"/>
    <mergeCell ref="F12:G12"/>
    <mergeCell ref="F13:G13"/>
    <mergeCell ref="E31:G31"/>
    <mergeCell ref="F35:G35"/>
    <mergeCell ref="F36:G36"/>
    <mergeCell ref="F37:G37"/>
    <mergeCell ref="A1:I1"/>
    <mergeCell ref="A2:I2"/>
    <mergeCell ref="E28:G28"/>
    <mergeCell ref="E29:G29"/>
    <mergeCell ref="E30:G30"/>
    <mergeCell ref="F14:G14"/>
    <mergeCell ref="F15:G15"/>
    <mergeCell ref="F16:G16"/>
    <mergeCell ref="E19:G19"/>
    <mergeCell ref="E20:G20"/>
    <mergeCell ref="E21:G21"/>
    <mergeCell ref="E4:F4"/>
    <mergeCell ref="B6:D6"/>
  </mergeCells>
  <phoneticPr fontId="2"/>
  <conditionalFormatting sqref="E4 B4:B6 D5 B11:I16 B20:H31">
    <cfRule type="containsBlanks" dxfId="0" priority="4" stopIfTrue="1">
      <formula>LEN(TRIM(B4))=0</formula>
    </cfRule>
  </conditionalFormatting>
  <dataValidations count="8">
    <dataValidation type="list" allowBlank="1" showInputMessage="1" showErrorMessage="1" sqref="B4" xr:uid="{00000000-0002-0000-0100-000000000000}">
      <formula1>$L$6:$L$18</formula1>
    </dataValidation>
    <dataValidation type="list" allowBlank="1" showInputMessage="1" showErrorMessage="1" sqref="E20:G31" xr:uid="{00000000-0002-0000-0100-000001000000}">
      <formula1>$O$6:$O$10</formula1>
    </dataValidation>
    <dataValidation type="whole" allowBlank="1" showInputMessage="1" showErrorMessage="1" sqref="F11:G16 D20:D31" xr:uid="{00000000-0002-0000-0100-000002000000}">
      <formula1>1</formula1>
      <formula2>9999999999</formula2>
    </dataValidation>
    <dataValidation type="whole" allowBlank="1" showInputMessage="1" showErrorMessage="1" error="生年月日は半角数字で入力をしてください。_x000a_例：2010/1/1" sqref="H11:H16" xr:uid="{00000000-0002-0000-0100-000003000000}">
      <formula1>1</formula1>
      <formula2>9999999999</formula2>
    </dataValidation>
    <dataValidation type="list" allowBlank="1" showInputMessage="1" showErrorMessage="1" sqref="B20:B31" xr:uid="{00000000-0002-0000-0100-000004000000}">
      <formula1>$B$11:$B$16</formula1>
    </dataValidation>
    <dataValidation type="list" allowBlank="1" showInputMessage="1" showErrorMessage="1" sqref="H20:H31" xr:uid="{00000000-0002-0000-0100-000005000000}">
      <formula1>$K$6:$K$10</formula1>
    </dataValidation>
    <dataValidation type="list" allowBlank="1" showInputMessage="1" showErrorMessage="1" sqref="I11:I16" xr:uid="{00000000-0002-0000-0100-000006000000}">
      <formula1>$N$6:$N$7</formula1>
    </dataValidation>
    <dataValidation type="list" allowBlank="1" showInputMessage="1" showErrorMessage="1" sqref="E11:E16" xr:uid="{00000000-0002-0000-0100-000007000000}">
      <formula1>$M$6:$M$10</formula1>
    </dataValidation>
  </dataValidations>
  <printOptions horizontalCentered="1"/>
  <pageMargins left="0.39370078740157483" right="0.39370078740157483" top="0.39370078740157483" bottom="0.39370078740157483" header="0.35433070866141736" footer="0.51181102362204722"/>
  <pageSetup paperSize="9" scale="80"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9"/>
  <sheetViews>
    <sheetView workbookViewId="0">
      <selection activeCell="H20" sqref="H20"/>
    </sheetView>
  </sheetViews>
  <sheetFormatPr defaultColWidth="9" defaultRowHeight="13" x14ac:dyDescent="0.2"/>
  <cols>
    <col min="1" max="1" width="2.36328125" style="1" customWidth="1"/>
    <col min="2" max="2" width="4.90625" style="1" customWidth="1"/>
    <col min="3" max="3" width="4.6328125" style="1" customWidth="1"/>
    <col min="4" max="4" width="5.08984375" style="1" customWidth="1"/>
    <col min="5" max="5" width="25" style="1" customWidth="1"/>
    <col min="6" max="6" width="8.26953125" style="1" customWidth="1"/>
    <col min="7" max="7" width="4.90625" style="1" customWidth="1"/>
    <col min="8" max="8" width="4.6328125" style="1" customWidth="1"/>
    <col min="9" max="9" width="5.08984375" style="1" customWidth="1"/>
    <col min="10" max="10" width="24.90625" style="1" customWidth="1"/>
    <col min="11" max="11" width="8.26953125" style="1" customWidth="1"/>
    <col min="12" max="12" width="2.36328125" style="1" customWidth="1"/>
    <col min="13" max="16384" width="9" style="1"/>
  </cols>
  <sheetData>
    <row r="1" spans="2:15" ht="20.25" customHeight="1" x14ac:dyDescent="0.2">
      <c r="B1" s="132" t="s">
        <v>94</v>
      </c>
      <c r="C1" s="132"/>
      <c r="D1" s="132"/>
      <c r="E1" s="132"/>
      <c r="F1" s="132"/>
      <c r="G1" s="132"/>
      <c r="H1" s="132"/>
      <c r="I1" s="132"/>
      <c r="J1" s="132"/>
      <c r="K1" s="132"/>
      <c r="L1" s="3"/>
    </row>
    <row r="2" spans="2:15" ht="20.25" customHeight="1" x14ac:dyDescent="0.2">
      <c r="B2" s="121" t="s">
        <v>14</v>
      </c>
      <c r="C2" s="121"/>
      <c r="D2" s="121"/>
      <c r="E2" s="121"/>
      <c r="F2" s="121"/>
      <c r="G2" s="121"/>
      <c r="H2" s="121"/>
      <c r="I2" s="121"/>
      <c r="J2" s="121"/>
      <c r="K2" s="121"/>
      <c r="L2" s="3"/>
    </row>
    <row r="3" spans="2:15" ht="19.5" customHeight="1" x14ac:dyDescent="0.25">
      <c r="C3" s="2"/>
      <c r="D3" s="2"/>
      <c r="E3" s="2"/>
      <c r="F3" s="2"/>
      <c r="G3" s="2"/>
      <c r="H3" s="2"/>
      <c r="I3" s="2"/>
      <c r="J3" s="2"/>
    </row>
    <row r="4" spans="2:15" ht="30" customHeight="1" x14ac:dyDescent="0.55000000000000004">
      <c r="B4" s="40" t="s">
        <v>17</v>
      </c>
      <c r="C4" s="41"/>
      <c r="D4" s="42"/>
      <c r="E4" s="43"/>
      <c r="F4" s="43"/>
      <c r="G4" s="43"/>
      <c r="H4" s="43"/>
      <c r="I4" s="43"/>
      <c r="J4" s="43"/>
      <c r="K4" s="41"/>
    </row>
    <row r="5" spans="2:15" ht="30" customHeight="1" x14ac:dyDescent="0.55000000000000004">
      <c r="B5" s="44" t="s">
        <v>0</v>
      </c>
      <c r="C5" s="45" t="s">
        <v>11</v>
      </c>
      <c r="D5" s="83" t="s">
        <v>2</v>
      </c>
      <c r="E5" s="46" t="s">
        <v>77</v>
      </c>
      <c r="F5" s="47" t="s">
        <v>3</v>
      </c>
      <c r="G5" s="43"/>
      <c r="H5" s="43"/>
      <c r="I5" s="43"/>
      <c r="J5" s="43"/>
      <c r="K5" s="41"/>
    </row>
    <row r="6" spans="2:15" ht="30" customHeight="1" x14ac:dyDescent="0.55000000000000004">
      <c r="B6" s="44" t="s">
        <v>4</v>
      </c>
      <c r="C6" s="45">
        <v>1</v>
      </c>
      <c r="D6" s="84"/>
      <c r="E6" s="48" t="s">
        <v>78</v>
      </c>
      <c r="F6" s="49" t="s">
        <v>79</v>
      </c>
      <c r="G6" s="43"/>
      <c r="H6" s="43"/>
      <c r="I6" s="43"/>
      <c r="J6" s="43"/>
      <c r="K6" s="41"/>
    </row>
    <row r="7" spans="2:15" ht="30" customHeight="1" x14ac:dyDescent="0.35">
      <c r="B7" s="4" t="s">
        <v>18</v>
      </c>
      <c r="C7" s="41"/>
      <c r="D7" s="41"/>
      <c r="E7" s="41"/>
      <c r="F7" s="41"/>
      <c r="G7" s="50"/>
      <c r="H7" s="50"/>
      <c r="I7" s="50"/>
      <c r="J7" s="50"/>
      <c r="K7" s="50"/>
    </row>
    <row r="8" spans="2:15" ht="30" customHeight="1" x14ac:dyDescent="0.2">
      <c r="B8" s="88" t="s">
        <v>0</v>
      </c>
      <c r="C8" s="89" t="s">
        <v>12</v>
      </c>
      <c r="D8" s="85" t="s">
        <v>75</v>
      </c>
      <c r="E8" s="52" t="str">
        <f>IF('男子　申込一覧'!$B11="","",'男子　申込一覧'!$B11)</f>
        <v/>
      </c>
      <c r="F8" s="86" t="str">
        <f>IF(F9="","",VLOOKUP(F9,$N$8:$O$19,2,0))</f>
        <v/>
      </c>
      <c r="G8" s="87" t="s">
        <v>0</v>
      </c>
      <c r="H8" s="56" t="s">
        <v>13</v>
      </c>
      <c r="I8" s="87" t="s">
        <v>75</v>
      </c>
      <c r="J8" s="53" t="str">
        <f>IF('女子　申込一覧'!$B11="","",'女子　申込一覧'!$B11)</f>
        <v/>
      </c>
      <c r="K8" s="56" t="str">
        <f>IF(K9="","",VLOOKUP(K9,$N$8:$O$19,2,0))</f>
        <v/>
      </c>
      <c r="N8" s="1" t="s">
        <v>20</v>
      </c>
      <c r="O8" s="1" t="s">
        <v>90</v>
      </c>
    </row>
    <row r="9" spans="2:15" ht="30" customHeight="1" x14ac:dyDescent="0.2">
      <c r="B9" s="16" t="s">
        <v>4</v>
      </c>
      <c r="C9" s="64">
        <v>1</v>
      </c>
      <c r="D9" s="16" t="s">
        <v>76</v>
      </c>
      <c r="E9" s="54" t="str">
        <f>IF('男子　申込一覧'!$D11="","",'男子　申込一覧'!$D11)</f>
        <v/>
      </c>
      <c r="F9" s="54" t="str">
        <f>IF(E8="","",'男子　申込一覧'!$B$4)</f>
        <v/>
      </c>
      <c r="G9" s="25" t="s">
        <v>4</v>
      </c>
      <c r="H9" s="90">
        <v>1</v>
      </c>
      <c r="I9" s="25" t="s">
        <v>76</v>
      </c>
      <c r="J9" s="55" t="str">
        <f>IF('女子　申込一覧'!$D11="","",'女子　申込一覧'!$D11)</f>
        <v/>
      </c>
      <c r="K9" s="55" t="str">
        <f>IF(J8="","",'女子　申込一覧'!$B$4)</f>
        <v/>
      </c>
      <c r="N9" s="1" t="s">
        <v>80</v>
      </c>
      <c r="O9" s="1" t="s">
        <v>90</v>
      </c>
    </row>
    <row r="10" spans="2:15" ht="30" customHeight="1" x14ac:dyDescent="0.2">
      <c r="B10" s="88" t="s">
        <v>0</v>
      </c>
      <c r="C10" s="89" t="s">
        <v>12</v>
      </c>
      <c r="D10" s="85" t="s">
        <v>75</v>
      </c>
      <c r="E10" s="52" t="str">
        <f>IF('男子　申込一覧'!$B12="","",'男子　申込一覧'!$B12)</f>
        <v/>
      </c>
      <c r="F10" s="86" t="str">
        <f>IF(F11="","",VLOOKUP(F11,$N$8:$O$19,2,0))</f>
        <v/>
      </c>
      <c r="G10" s="87" t="s">
        <v>0</v>
      </c>
      <c r="H10" s="56" t="s">
        <v>13</v>
      </c>
      <c r="I10" s="87" t="s">
        <v>75</v>
      </c>
      <c r="J10" s="53" t="str">
        <f>IF('女子　申込一覧'!$B12="","",'女子　申込一覧'!$B12)</f>
        <v/>
      </c>
      <c r="K10" s="56" t="str">
        <f>IF(K11="","",VLOOKUP(K11,$N$8:$O$19,2,0))</f>
        <v/>
      </c>
      <c r="N10" s="1" t="s">
        <v>81</v>
      </c>
      <c r="O10" s="1" t="s">
        <v>90</v>
      </c>
    </row>
    <row r="11" spans="2:15" ht="30" customHeight="1" x14ac:dyDescent="0.2">
      <c r="B11" s="16" t="s">
        <v>4</v>
      </c>
      <c r="C11" s="64">
        <v>2</v>
      </c>
      <c r="D11" s="16" t="s">
        <v>76</v>
      </c>
      <c r="E11" s="54" t="str">
        <f>IF('男子　申込一覧'!$D12="","",'男子　申込一覧'!$D12)</f>
        <v/>
      </c>
      <c r="F11" s="54" t="str">
        <f>IF(E10="","",'男子　申込一覧'!$B$4)</f>
        <v/>
      </c>
      <c r="G11" s="25" t="s">
        <v>4</v>
      </c>
      <c r="H11" s="90">
        <v>2</v>
      </c>
      <c r="I11" s="25" t="s">
        <v>76</v>
      </c>
      <c r="J11" s="55" t="str">
        <f>IF('女子　申込一覧'!$D12="","",'女子　申込一覧'!$D12)</f>
        <v/>
      </c>
      <c r="K11" s="55" t="str">
        <f>IF(J10="","",'女子　申込一覧'!$B$4)</f>
        <v/>
      </c>
      <c r="N11" s="1" t="s">
        <v>82</v>
      </c>
      <c r="O11" s="1" t="s">
        <v>90</v>
      </c>
    </row>
    <row r="12" spans="2:15" ht="30" customHeight="1" x14ac:dyDescent="0.2">
      <c r="B12" s="88" t="s">
        <v>0</v>
      </c>
      <c r="C12" s="89" t="s">
        <v>12</v>
      </c>
      <c r="D12" s="85" t="s">
        <v>75</v>
      </c>
      <c r="E12" s="52" t="str">
        <f>IF('男子　申込一覧'!$B13="","",'男子　申込一覧'!$B13)</f>
        <v/>
      </c>
      <c r="F12" s="86" t="str">
        <f>IF(F13="","",VLOOKUP(F13,$N$8:$O$19,2,0))</f>
        <v/>
      </c>
      <c r="G12" s="87" t="s">
        <v>0</v>
      </c>
      <c r="H12" s="56" t="s">
        <v>13</v>
      </c>
      <c r="I12" s="87" t="s">
        <v>75</v>
      </c>
      <c r="J12" s="53" t="str">
        <f>IF('女子　申込一覧'!$B13="","",'女子　申込一覧'!$B13)</f>
        <v/>
      </c>
      <c r="K12" s="56" t="str">
        <f>IF(K13="","",VLOOKUP(K13,$N$8:$O$19,2,0))</f>
        <v/>
      </c>
      <c r="N12" s="1" t="s">
        <v>83</v>
      </c>
      <c r="O12" s="1" t="s">
        <v>90</v>
      </c>
    </row>
    <row r="13" spans="2:15" ht="30" customHeight="1" x14ac:dyDescent="0.2">
      <c r="B13" s="16" t="s">
        <v>4</v>
      </c>
      <c r="C13" s="64">
        <v>3</v>
      </c>
      <c r="D13" s="16" t="s">
        <v>76</v>
      </c>
      <c r="E13" s="54" t="str">
        <f>IF('男子　申込一覧'!$D13="","",'男子　申込一覧'!$D13)</f>
        <v/>
      </c>
      <c r="F13" s="54" t="str">
        <f>IF(E12="","",'男子　申込一覧'!$B$4)</f>
        <v/>
      </c>
      <c r="G13" s="25" t="s">
        <v>4</v>
      </c>
      <c r="H13" s="90">
        <v>3</v>
      </c>
      <c r="I13" s="25" t="s">
        <v>76</v>
      </c>
      <c r="J13" s="55" t="str">
        <f>IF('女子　申込一覧'!$D13="","",'女子　申込一覧'!$D13)</f>
        <v/>
      </c>
      <c r="K13" s="55" t="str">
        <f>IF(J12="","",'女子　申込一覧'!$B$4)</f>
        <v/>
      </c>
      <c r="N13" s="1" t="s">
        <v>84</v>
      </c>
      <c r="O13" s="1" t="s">
        <v>90</v>
      </c>
    </row>
    <row r="14" spans="2:15" ht="30" customHeight="1" x14ac:dyDescent="0.2">
      <c r="B14" s="88" t="s">
        <v>0</v>
      </c>
      <c r="C14" s="89" t="s">
        <v>12</v>
      </c>
      <c r="D14" s="85" t="s">
        <v>75</v>
      </c>
      <c r="E14" s="52" t="str">
        <f>IF('男子　申込一覧'!$B14="","",'男子　申込一覧'!$B14)</f>
        <v/>
      </c>
      <c r="F14" s="86" t="str">
        <f>IF(F15="","",VLOOKUP(F15,$N$8:$O$19,2,0))</f>
        <v/>
      </c>
      <c r="G14" s="87" t="s">
        <v>0</v>
      </c>
      <c r="H14" s="56" t="s">
        <v>13</v>
      </c>
      <c r="I14" s="87" t="s">
        <v>75</v>
      </c>
      <c r="J14" s="53" t="str">
        <f>IF('女子　申込一覧'!$B14="","",'女子　申込一覧'!$B14)</f>
        <v/>
      </c>
      <c r="K14" s="56" t="str">
        <f>IF(K15="","",VLOOKUP(K15,$N$8:$O$19,2,0))</f>
        <v/>
      </c>
      <c r="N14" s="1" t="s">
        <v>79</v>
      </c>
      <c r="O14" s="1" t="s">
        <v>91</v>
      </c>
    </row>
    <row r="15" spans="2:15" ht="30" customHeight="1" x14ac:dyDescent="0.2">
      <c r="B15" s="16" t="s">
        <v>4</v>
      </c>
      <c r="C15" s="64">
        <v>4</v>
      </c>
      <c r="D15" s="16" t="s">
        <v>76</v>
      </c>
      <c r="E15" s="54" t="str">
        <f>IF('男子　申込一覧'!$D14="","",'男子　申込一覧'!$D14)</f>
        <v/>
      </c>
      <c r="F15" s="54" t="str">
        <f>IF(E14="","",'男子　申込一覧'!$B$4)</f>
        <v/>
      </c>
      <c r="G15" s="25" t="s">
        <v>4</v>
      </c>
      <c r="H15" s="90">
        <v>4</v>
      </c>
      <c r="I15" s="25" t="s">
        <v>76</v>
      </c>
      <c r="J15" s="55" t="str">
        <f>IF('女子　申込一覧'!$D14="","",'女子　申込一覧'!$D14)</f>
        <v/>
      </c>
      <c r="K15" s="55" t="str">
        <f>IF(J14="","",'女子　申込一覧'!$B$4)</f>
        <v/>
      </c>
      <c r="N15" s="1" t="s">
        <v>85</v>
      </c>
      <c r="O15" s="1" t="s">
        <v>91</v>
      </c>
    </row>
    <row r="16" spans="2:15" ht="30" customHeight="1" x14ac:dyDescent="0.2">
      <c r="B16" s="88" t="s">
        <v>0</v>
      </c>
      <c r="C16" s="89" t="s">
        <v>12</v>
      </c>
      <c r="D16" s="85" t="s">
        <v>75</v>
      </c>
      <c r="E16" s="52" t="str">
        <f>IF('男子　申込一覧'!$B15="","",'男子　申込一覧'!$B15)</f>
        <v/>
      </c>
      <c r="F16" s="86" t="str">
        <f>IF(F17="","",VLOOKUP(F17,$N$8:$O$19,2,0))</f>
        <v/>
      </c>
      <c r="G16" s="87" t="s">
        <v>0</v>
      </c>
      <c r="H16" s="56" t="s">
        <v>13</v>
      </c>
      <c r="I16" s="87" t="s">
        <v>75</v>
      </c>
      <c r="J16" s="53" t="str">
        <f>IF('女子　申込一覧'!$B15="","",'女子　申込一覧'!$B15)</f>
        <v/>
      </c>
      <c r="K16" s="56" t="str">
        <f>IF(K17="","",VLOOKUP(K17,$N$8:$O$19,2,0))</f>
        <v/>
      </c>
      <c r="N16" s="1" t="s">
        <v>86</v>
      </c>
      <c r="O16" s="1" t="s">
        <v>91</v>
      </c>
    </row>
    <row r="17" spans="2:15" ht="30" customHeight="1" x14ac:dyDescent="0.2">
      <c r="B17" s="16" t="s">
        <v>4</v>
      </c>
      <c r="C17" s="64" t="s">
        <v>92</v>
      </c>
      <c r="D17" s="16" t="s">
        <v>76</v>
      </c>
      <c r="E17" s="54" t="str">
        <f>IF('男子　申込一覧'!$D15="","",'男子　申込一覧'!$D15)</f>
        <v/>
      </c>
      <c r="F17" s="54" t="str">
        <f>IF(E16="","",'男子　申込一覧'!$B$4)</f>
        <v/>
      </c>
      <c r="G17" s="25" t="s">
        <v>4</v>
      </c>
      <c r="H17" s="90" t="s">
        <v>92</v>
      </c>
      <c r="I17" s="25" t="s">
        <v>76</v>
      </c>
      <c r="J17" s="55" t="str">
        <f>IF('女子　申込一覧'!$D15="","",'女子　申込一覧'!$D15)</f>
        <v/>
      </c>
      <c r="K17" s="55" t="str">
        <f>IF(J16="","",'女子　申込一覧'!$B$4)</f>
        <v/>
      </c>
      <c r="N17" s="1" t="s">
        <v>87</v>
      </c>
      <c r="O17" s="1" t="s">
        <v>91</v>
      </c>
    </row>
    <row r="18" spans="2:15" ht="30" customHeight="1" x14ac:dyDescent="0.2">
      <c r="B18" s="88" t="s">
        <v>0</v>
      </c>
      <c r="C18" s="89" t="s">
        <v>12</v>
      </c>
      <c r="D18" s="85" t="s">
        <v>75</v>
      </c>
      <c r="E18" s="52" t="str">
        <f>IF('男子　申込一覧'!$B16="","",'男子　申込一覧'!$B16)</f>
        <v/>
      </c>
      <c r="F18" s="86" t="str">
        <f>IF(F19="","",VLOOKUP(F19,$N$8:$O$19,2,0))</f>
        <v/>
      </c>
      <c r="G18" s="87" t="s">
        <v>0</v>
      </c>
      <c r="H18" s="56" t="s">
        <v>13</v>
      </c>
      <c r="I18" s="87" t="s">
        <v>75</v>
      </c>
      <c r="J18" s="53" t="str">
        <f>IF('女子　申込一覧'!$B16="","",'女子　申込一覧'!$B16)</f>
        <v/>
      </c>
      <c r="K18" s="56" t="str">
        <f>IF(K19="","",VLOOKUP(K19,$N$8:$O$19,2,0))</f>
        <v/>
      </c>
      <c r="N18" s="1" t="s">
        <v>88</v>
      </c>
      <c r="O18" s="1" t="s">
        <v>91</v>
      </c>
    </row>
    <row r="19" spans="2:15" ht="30" customHeight="1" x14ac:dyDescent="0.2">
      <c r="B19" s="16" t="s">
        <v>4</v>
      </c>
      <c r="C19" s="64" t="s">
        <v>92</v>
      </c>
      <c r="D19" s="16" t="s">
        <v>76</v>
      </c>
      <c r="E19" s="54" t="str">
        <f>IF('男子　申込一覧'!$D16="","",'男子　申込一覧'!$D16)</f>
        <v/>
      </c>
      <c r="F19" s="54" t="str">
        <f>IF(E18="","",'男子　申込一覧'!$B$4)</f>
        <v/>
      </c>
      <c r="G19" s="25" t="s">
        <v>4</v>
      </c>
      <c r="H19" s="90" t="s">
        <v>92</v>
      </c>
      <c r="I19" s="25" t="s">
        <v>76</v>
      </c>
      <c r="J19" s="55" t="str">
        <f>IF('女子　申込一覧'!$D16="","",'女子　申込一覧'!$D16)</f>
        <v/>
      </c>
      <c r="K19" s="55" t="str">
        <f>IF(J18="","",'女子　申込一覧'!$B$4)</f>
        <v/>
      </c>
      <c r="N19" s="1" t="s">
        <v>89</v>
      </c>
      <c r="O19" s="1" t="s">
        <v>91</v>
      </c>
    </row>
  </sheetData>
  <mergeCells count="2">
    <mergeCell ref="B1:K1"/>
    <mergeCell ref="B2:K2"/>
  </mergeCells>
  <phoneticPr fontId="2"/>
  <printOptions horizontalCentered="1"/>
  <pageMargins left="0.39370078740157483" right="0.39370078740157483" top="0.6692913385826772" bottom="0.19685039370078741" header="1.0629921259842521" footer="0.51181102362204722"/>
  <pageSetup paperSize="9" orientation="portrait" horizont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男子　申込一覧</vt:lpstr>
      <vt:lpstr>女子　申込一覧</vt:lpstr>
      <vt:lpstr>個票　自動入力されます</vt:lpstr>
      <vt:lpstr>Sheet1</vt:lpstr>
      <vt:lpstr>'個票　自動入力されます'!Print_Area</vt:lpstr>
      <vt:lpstr>'女子　申込一覧'!Print_Area</vt:lpstr>
      <vt:lpstr>'男子　申込一覧'!Print_Area</vt:lpstr>
      <vt:lpstr>北北海道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北見地区バドミントン協会</dc:creator>
  <cp:lastModifiedBy>智史 酒井</cp:lastModifiedBy>
  <cp:lastPrinted>2023-06-09T06:25:09Z</cp:lastPrinted>
  <dcterms:created xsi:type="dcterms:W3CDTF">2003-06-25T15:23:10Z</dcterms:created>
  <dcterms:modified xsi:type="dcterms:W3CDTF">2024-06-29T00:23:51Z</dcterms:modified>
</cp:coreProperties>
</file>